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90" yWindow="-90" windowWidth="20730" windowHeight="11760"/>
  </bookViews>
  <sheets>
    <sheet name="Price List" sheetId="1" r:id="rId1"/>
  </sheets>
  <definedNames>
    <definedName name="_xlnm.Print_Area" localSheetId="0">'Price List'!$A$1:$P$50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 i="1" l="1"/>
  <c r="P26" i="1" l="1"/>
  <c r="P25" i="1"/>
  <c r="P24" i="1"/>
  <c r="P23" i="1"/>
  <c r="P22" i="1"/>
  <c r="P28" i="1"/>
  <c r="P27" i="1"/>
  <c r="P20" i="1"/>
  <c r="P19" i="1"/>
  <c r="P18" i="1"/>
  <c r="P17" i="1"/>
  <c r="P16" i="1"/>
  <c r="P29" i="1" l="1"/>
  <c r="P31" i="1" l="1"/>
  <c r="P33" i="1" s="1"/>
</calcChain>
</file>

<file path=xl/sharedStrings.xml><?xml version="1.0" encoding="utf-8"?>
<sst xmlns="http://schemas.openxmlformats.org/spreadsheetml/2006/main" count="47" uniqueCount="46">
  <si>
    <t>Title</t>
  </si>
  <si>
    <t>ISBN</t>
  </si>
  <si>
    <t>Price</t>
  </si>
  <si>
    <t>Qty.</t>
  </si>
  <si>
    <t>Total</t>
  </si>
  <si>
    <t>Kits with Cases</t>
  </si>
  <si>
    <t>Achievement Form A Kit, With Case</t>
  </si>
  <si>
    <t>9780176768034</t>
  </si>
  <si>
    <t>Achievement Form B Kit, With Case</t>
  </si>
  <si>
    <t>9780176768010</t>
  </si>
  <si>
    <t>Achievement Form C Kit, With Case</t>
  </si>
  <si>
    <t>9780176767990</t>
  </si>
  <si>
    <t>Cognitive Kit, With Case</t>
  </si>
  <si>
    <t>1588336</t>
  </si>
  <si>
    <t>Oral Language Kit, With Case</t>
  </si>
  <si>
    <t>1588350</t>
  </si>
  <si>
    <t>Combination Kits</t>
  </si>
  <si>
    <t>Complete-Plus Kit: Cognitive, 
Achievement Form A, Oral Language, With Case</t>
  </si>
  <si>
    <t>9780176767921</t>
  </si>
  <si>
    <t>Complete-Plus Kit: Cognitive, 
Achievement Form B, Oral Language, With Case</t>
  </si>
  <si>
    <t>9780176768645</t>
  </si>
  <si>
    <t>Achievement Forms A, B, and 
C Combination Kit, With Case</t>
  </si>
  <si>
    <t>9780176767976</t>
  </si>
  <si>
    <t>Complete Kit: Achievement 
Form A Plus Cognitive, With Case</t>
  </si>
  <si>
    <t>9780176767952</t>
  </si>
  <si>
    <t>Complete Kit: Achievement 
Form B Plus Cognitive, With Case</t>
  </si>
  <si>
    <t>9780176767945</t>
  </si>
  <si>
    <t>Oral Language Plus Cognitive Kit, With Case</t>
  </si>
  <si>
    <t>1588338</t>
  </si>
  <si>
    <t>Oral Language Plus Achievement 
Form A Kit, With Case</t>
  </si>
  <si>
    <t>9780176767891</t>
  </si>
  <si>
    <t>Subtotal</t>
  </si>
  <si>
    <t>Add 7% to Subtotal (min. $9.45 Shipping**)</t>
  </si>
  <si>
    <t>GST</t>
  </si>
  <si>
    <t>QST/HST*</t>
  </si>
  <si>
    <t>Woodcock-Johnson IV (WJ IV)</t>
  </si>
  <si>
    <t xml:space="preserve">Kits With Cases </t>
  </si>
  <si>
    <t>Price List 2022-2023</t>
  </si>
  <si>
    <t>Customer Service</t>
  </si>
  <si>
    <t>nelson.orderdesk@nelson.com</t>
  </si>
  <si>
    <t>Phone: (416) 752-9448 | Toll-free: 1 (800) 268-2222 | Fax: 1 (800) 430-4445</t>
  </si>
  <si>
    <t>www.nelson.com</t>
  </si>
  <si>
    <t>Products, specifications, and prices are subject to change without notice.</t>
  </si>
  <si>
    <r>
      <t xml:space="preserve">An approved Test User Qualification Form (TUQF) is required for all </t>
    </r>
    <r>
      <rPr>
        <i/>
        <sz val="10"/>
        <rFont val="Open Sans"/>
      </rPr>
      <t xml:space="preserve">WJ IV </t>
    </r>
    <r>
      <rPr>
        <sz val="10"/>
        <rFont val="Open Sans"/>
      </rPr>
      <t xml:space="preserve">orders. </t>
    </r>
  </si>
  <si>
    <t>Please visit our website for pricing for kits without cases.</t>
  </si>
  <si>
    <r>
      <t xml:space="preserve">To obtain a TUQF please visit </t>
    </r>
    <r>
      <rPr>
        <b/>
        <sz val="10"/>
        <rFont val="Open Sans"/>
      </rPr>
      <t>www.assess.nelson.com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</si>
</sst>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24">
    <font>
      <sz val="10"/>
      <name val="Arial"/>
    </font>
    <font>
      <sz val="10"/>
      <name val="Arial"/>
      <family val="2"/>
    </font>
    <font>
      <sz val="8"/>
      <name val="Arial"/>
      <family val="2"/>
    </font>
    <font>
      <sz val="10"/>
      <name val="Open Sans"/>
      <family val="2"/>
    </font>
    <font>
      <b/>
      <sz val="18"/>
      <name val="Open Sans"/>
      <family val="2"/>
    </font>
    <font>
      <sz val="12"/>
      <name val="Open Sans"/>
      <family val="2"/>
    </font>
    <font>
      <sz val="10"/>
      <color theme="1" tint="4.9989318521683403E-2"/>
      <name val="Open Sans"/>
      <family val="2"/>
    </font>
    <font>
      <b/>
      <sz val="10"/>
      <name val="Open Sans"/>
      <family val="2"/>
    </font>
    <font>
      <sz val="9"/>
      <color rgb="FF333333"/>
      <name val="Open Sans"/>
      <family val="2"/>
    </font>
    <font>
      <sz val="8"/>
      <name val="Open Sans"/>
      <family val="2"/>
    </font>
    <font>
      <b/>
      <sz val="11"/>
      <color rgb="FF333333"/>
      <name val="Open Sans"/>
      <family val="2"/>
    </font>
    <font>
      <b/>
      <sz val="11"/>
      <color theme="0"/>
      <name val="Open Sans"/>
      <family val="2"/>
    </font>
    <font>
      <sz val="11"/>
      <color theme="0"/>
      <name val="Open Sans"/>
      <family val="2"/>
    </font>
    <font>
      <b/>
      <sz val="12"/>
      <color indexed="9"/>
      <name val="Open Sans"/>
      <family val="2"/>
    </font>
    <font>
      <b/>
      <sz val="10"/>
      <name val="Arial"/>
      <family val="2"/>
    </font>
    <font>
      <b/>
      <sz val="8"/>
      <name val="Open Sans"/>
      <family val="2"/>
    </font>
    <font>
      <b/>
      <sz val="10"/>
      <name val="Open Sans"/>
    </font>
    <font>
      <b/>
      <sz val="12"/>
      <color indexed="8"/>
      <name val="Open Sans"/>
      <family val="2"/>
    </font>
    <font>
      <b/>
      <sz val="20"/>
      <color rgb="FF000000"/>
      <name val="Open Sans"/>
    </font>
    <font>
      <sz val="11"/>
      <color theme="1"/>
      <name val="Open Sans"/>
      <family val="2"/>
    </font>
    <font>
      <u/>
      <sz val="11"/>
      <color theme="10"/>
      <name val="Calibri"/>
      <family val="2"/>
      <scheme val="minor"/>
    </font>
    <font>
      <u/>
      <sz val="11"/>
      <color theme="10"/>
      <name val="Open Sans"/>
      <family val="2"/>
    </font>
    <font>
      <sz val="10"/>
      <name val="Open Sans"/>
    </font>
    <font>
      <i/>
      <sz val="10"/>
      <name val="Open Sans"/>
    </font>
  </fonts>
  <fills count="5">
    <fill>
      <patternFill patternType="none"/>
    </fill>
    <fill>
      <patternFill patternType="gray125"/>
    </fill>
    <fill>
      <patternFill patternType="solid">
        <fgColor theme="0"/>
        <bgColor indexed="64"/>
      </patternFill>
    </fill>
    <fill>
      <patternFill patternType="solid">
        <fgColor rgb="FF5B92B7"/>
        <bgColor indexed="64"/>
      </patternFill>
    </fill>
    <fill>
      <patternFill patternType="solid">
        <fgColor rgb="FF00407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57">
    <xf numFmtId="0" fontId="0" fillId="0" borderId="0" xfId="0"/>
    <xf numFmtId="0" fontId="3" fillId="0" borderId="0" xfId="0" applyFont="1" applyAlignment="1">
      <alignment vertical="center"/>
    </xf>
    <xf numFmtId="0" fontId="3" fillId="0" borderId="0" xfId="0" applyFont="1" applyAlignment="1">
      <alignment horizontal="center" vertical="center"/>
    </xf>
    <xf numFmtId="1" fontId="3" fillId="0" borderId="0" xfId="0" applyNumberFormat="1" applyFont="1" applyAlignment="1">
      <alignment vertical="center"/>
    </xf>
    <xf numFmtId="49" fontId="4" fillId="0" borderId="0" xfId="0" applyNumberFormat="1" applyFont="1" applyAlignment="1">
      <alignment vertical="center"/>
    </xf>
    <xf numFmtId="0" fontId="5" fillId="0" borderId="0" xfId="0" applyFont="1" applyAlignment="1">
      <alignment vertical="center"/>
    </xf>
    <xf numFmtId="49" fontId="6" fillId="0" borderId="1" xfId="0" quotePrefix="1" applyNumberFormat="1" applyFont="1" applyBorder="1" applyAlignment="1">
      <alignment horizontal="center" vertical="center"/>
    </xf>
    <xf numFmtId="1" fontId="3" fillId="0" borderId="1" xfId="1" applyNumberFormat="1" applyFont="1" applyBorder="1" applyAlignment="1">
      <alignment horizontal="center" vertical="center"/>
    </xf>
    <xf numFmtId="0" fontId="6" fillId="0" borderId="9"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2" xfId="0" applyFont="1" applyBorder="1" applyAlignment="1">
      <alignment vertical="center"/>
    </xf>
    <xf numFmtId="0" fontId="8" fillId="0" borderId="0" xfId="0" applyFont="1"/>
    <xf numFmtId="49" fontId="9" fillId="0" borderId="0" xfId="0" applyNumberFormat="1" applyFont="1" applyAlignment="1">
      <alignment horizontal="center" vertical="center"/>
    </xf>
    <xf numFmtId="0" fontId="7" fillId="0" borderId="0" xfId="0" applyFont="1" applyAlignment="1">
      <alignment vertical="center"/>
    </xf>
    <xf numFmtId="1" fontId="3" fillId="0" borderId="3" xfId="0" applyNumberFormat="1" applyFont="1" applyBorder="1" applyAlignment="1">
      <alignment horizontal="right" vertical="center"/>
    </xf>
    <xf numFmtId="0" fontId="8" fillId="0" borderId="0" xfId="0" applyFont="1" applyAlignment="1">
      <alignment vertical="top" wrapText="1"/>
    </xf>
    <xf numFmtId="1" fontId="7" fillId="0" borderId="3" xfId="0" applyNumberFormat="1" applyFont="1" applyBorder="1" applyAlignment="1">
      <alignment horizontal="right" vertical="center"/>
    </xf>
    <xf numFmtId="1" fontId="7" fillId="0" borderId="0" xfId="0" applyNumberFormat="1" applyFont="1" applyAlignment="1">
      <alignment horizontal="right" vertical="center"/>
    </xf>
    <xf numFmtId="0" fontId="9" fillId="0" borderId="0" xfId="0" applyFont="1" applyAlignment="1">
      <alignment vertical="center"/>
    </xf>
    <xf numFmtId="1" fontId="3" fillId="0" borderId="0" xfId="1" applyNumberFormat="1" applyFont="1" applyAlignment="1">
      <alignment vertical="center"/>
    </xf>
    <xf numFmtId="0" fontId="10" fillId="0" borderId="0" xfId="0" applyFont="1" applyAlignment="1">
      <alignment horizontal="left" vertical="top" wrapText="1"/>
    </xf>
    <xf numFmtId="0" fontId="6" fillId="2" borderId="6" xfId="0" applyFont="1" applyFill="1" applyBorder="1" applyAlignment="1">
      <alignment wrapText="1"/>
    </xf>
    <xf numFmtId="49" fontId="6" fillId="2" borderId="1" xfId="0" quotePrefix="1" applyNumberFormat="1" applyFont="1" applyFill="1" applyBorder="1" applyAlignment="1">
      <alignment horizontal="center" vertical="center"/>
    </xf>
    <xf numFmtId="0" fontId="6" fillId="2" borderId="9" xfId="0" applyFont="1" applyFill="1" applyBorder="1" applyAlignment="1">
      <alignment wrapText="1"/>
    </xf>
    <xf numFmtId="0" fontId="6" fillId="2" borderId="5" xfId="0" applyFont="1" applyFill="1" applyBorder="1" applyAlignment="1">
      <alignment wrapText="1"/>
    </xf>
    <xf numFmtId="0" fontId="10" fillId="0" borderId="0" xfId="0" applyFont="1" applyAlignment="1">
      <alignment horizontal="left" vertical="top" wrapText="1"/>
    </xf>
    <xf numFmtId="0" fontId="11" fillId="3" borderId="6" xfId="0" applyFont="1" applyFill="1" applyBorder="1" applyAlignment="1">
      <alignment vertical="top"/>
    </xf>
    <xf numFmtId="49" fontId="12" fillId="3" borderId="7" xfId="0" applyNumberFormat="1" applyFont="1" applyFill="1" applyBorder="1" applyAlignment="1">
      <alignment horizontal="center" vertical="top" wrapText="1"/>
    </xf>
    <xf numFmtId="1" fontId="12" fillId="3" borderId="7" xfId="1" applyNumberFormat="1" applyFont="1" applyFill="1" applyBorder="1" applyAlignment="1">
      <alignment vertical="center"/>
    </xf>
    <xf numFmtId="0" fontId="12" fillId="3" borderId="0" xfId="0" applyFont="1" applyFill="1" applyAlignment="1">
      <alignment vertical="center"/>
    </xf>
    <xf numFmtId="49" fontId="12" fillId="3" borderId="1" xfId="0" applyNumberFormat="1" applyFont="1" applyFill="1" applyBorder="1" applyAlignment="1">
      <alignment horizontal="center" vertical="center" wrapText="1"/>
    </xf>
    <xf numFmtId="164" fontId="13" fillId="4" borderId="5" xfId="1" applyFont="1" applyFill="1" applyBorder="1" applyAlignment="1">
      <alignment horizontal="center" vertical="center" wrapText="1"/>
    </xf>
    <xf numFmtId="1" fontId="13" fillId="4" borderId="5" xfId="0" applyNumberFormat="1" applyFont="1" applyFill="1" applyBorder="1" applyAlignment="1">
      <alignment horizontal="center" vertical="center" wrapText="1"/>
    </xf>
    <xf numFmtId="0" fontId="5" fillId="4" borderId="0" xfId="0" applyFont="1" applyFill="1" applyAlignment="1">
      <alignment vertical="center"/>
    </xf>
    <xf numFmtId="0" fontId="13" fillId="4" borderId="5" xfId="0" applyFont="1" applyFill="1" applyBorder="1" applyAlignment="1">
      <alignment horizontal="left" vertical="center" wrapText="1"/>
    </xf>
    <xf numFmtId="0" fontId="7" fillId="0" borderId="0" xfId="0" applyFont="1" applyAlignment="1">
      <alignment horizontal="center" vertical="center"/>
    </xf>
    <xf numFmtId="165" fontId="11" fillId="3" borderId="7" xfId="1" applyNumberFormat="1" applyFont="1" applyFill="1" applyBorder="1" applyAlignment="1">
      <alignment horizontal="right" vertical="center"/>
    </xf>
    <xf numFmtId="165" fontId="14" fillId="2" borderId="0" xfId="0" applyNumberFormat="1" applyFont="1" applyFill="1" applyAlignment="1">
      <alignment horizontal="right"/>
    </xf>
    <xf numFmtId="165" fontId="7" fillId="0" borderId="8" xfId="1" applyNumberFormat="1" applyFont="1" applyBorder="1" applyAlignment="1">
      <alignment horizontal="right" vertical="center"/>
    </xf>
    <xf numFmtId="165" fontId="7" fillId="0" borderId="8" xfId="1" applyNumberFormat="1" applyFont="1" applyFill="1" applyBorder="1" applyAlignment="1">
      <alignment horizontal="right" vertical="center"/>
    </xf>
    <xf numFmtId="165" fontId="14" fillId="2" borderId="1" xfId="0" applyNumberFormat="1" applyFont="1" applyFill="1" applyBorder="1" applyAlignment="1">
      <alignment horizontal="right"/>
    </xf>
    <xf numFmtId="165" fontId="14" fillId="0" borderId="1" xfId="0" applyNumberFormat="1" applyFont="1" applyBorder="1" applyAlignment="1">
      <alignment horizontal="right"/>
    </xf>
    <xf numFmtId="0" fontId="15" fillId="0" borderId="0" xfId="0" applyFont="1" applyAlignment="1">
      <alignment vertical="center"/>
    </xf>
    <xf numFmtId="164" fontId="3" fillId="0" borderId="0" xfId="1" applyFont="1" applyAlignment="1">
      <alignment vertical="center"/>
    </xf>
    <xf numFmtId="164" fontId="12" fillId="3" borderId="8" xfId="1" applyFont="1" applyFill="1" applyBorder="1" applyAlignment="1">
      <alignment vertical="center"/>
    </xf>
    <xf numFmtId="164" fontId="3" fillId="0" borderId="1" xfId="1" applyFont="1" applyBorder="1" applyAlignment="1">
      <alignment horizontal="right" vertical="center"/>
    </xf>
    <xf numFmtId="164" fontId="12" fillId="3" borderId="8" xfId="1" applyFont="1" applyFill="1" applyBorder="1" applyAlignment="1">
      <alignment horizontal="right" vertical="center"/>
    </xf>
    <xf numFmtId="164" fontId="3" fillId="0" borderId="0" xfId="1" applyFont="1" applyAlignment="1">
      <alignment horizontal="center" vertical="center"/>
    </xf>
    <xf numFmtId="1" fontId="16" fillId="0" borderId="4" xfId="0" applyNumberFormat="1" applyFont="1" applyBorder="1" applyAlignment="1">
      <alignment horizontal="right" vertical="center"/>
    </xf>
    <xf numFmtId="164" fontId="16" fillId="0" borderId="1" xfId="1" applyFont="1" applyBorder="1" applyAlignment="1">
      <alignment horizontal="right" vertical="center"/>
    </xf>
    <xf numFmtId="0" fontId="17" fillId="0" borderId="0" xfId="0" applyFont="1" applyAlignment="1">
      <alignment vertical="center"/>
    </xf>
    <xf numFmtId="0" fontId="18" fillId="0" borderId="0" xfId="0" applyFont="1" applyAlignment="1">
      <alignment horizontal="left" vertical="center" readingOrder="1"/>
    </xf>
    <xf numFmtId="0" fontId="18" fillId="0" borderId="0" xfId="0" applyFont="1"/>
    <xf numFmtId="0" fontId="19" fillId="0" borderId="0" xfId="0" applyFont="1"/>
    <xf numFmtId="0" fontId="21" fillId="0" borderId="0" xfId="2" applyFont="1"/>
    <xf numFmtId="0" fontId="22"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xdr:colOff>
      <xdr:row>38</xdr:row>
      <xdr:rowOff>40004</xdr:rowOff>
    </xdr:from>
    <xdr:to>
      <xdr:col>15</xdr:col>
      <xdr:colOff>828675</xdr:colOff>
      <xdr:row>44</xdr:row>
      <xdr:rowOff>180975</xdr:rowOff>
    </xdr:to>
    <xdr:sp macro="" textlink="">
      <xdr:nvSpPr>
        <xdr:cNvPr id="1033" name="Text Box 9">
          <a:extLst>
            <a:ext uri="{FF2B5EF4-FFF2-40B4-BE49-F238E27FC236}">
              <a16:creationId xmlns:a16="http://schemas.microsoft.com/office/drawing/2014/main" xmlns="" id="{00000000-0008-0000-0000-000009040000}"/>
            </a:ext>
          </a:extLst>
        </xdr:cNvPr>
        <xdr:cNvSpPr txBox="1">
          <a:spLocks noChangeArrowheads="1"/>
        </xdr:cNvSpPr>
      </xdr:nvSpPr>
      <xdr:spPr bwMode="auto">
        <a:xfrm>
          <a:off x="47625" y="8145779"/>
          <a:ext cx="6438900" cy="1283971"/>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13</xdr:col>
      <xdr:colOff>182880</xdr:colOff>
      <xdr:row>3</xdr:row>
      <xdr:rowOff>135065</xdr:rowOff>
    </xdr:to>
    <xdr:pic>
      <xdr:nvPicPr>
        <xdr:cNvPr id="8" name="Picture 7">
          <a:extLst>
            <a:ext uri="{FF2B5EF4-FFF2-40B4-BE49-F238E27FC236}">
              <a16:creationId xmlns:a16="http://schemas.microsoft.com/office/drawing/2014/main" xmlns=""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showZeros="0" tabSelected="1" view="pageBreakPreview" topLeftCell="L1" zoomScaleNormal="100" zoomScaleSheetLayoutView="100" workbookViewId="0">
      <selection activeCell="N33" sqref="N33"/>
    </sheetView>
  </sheetViews>
  <sheetFormatPr defaultColWidth="8.85546875" defaultRowHeight="12.75"/>
  <cols>
    <col min="1" max="1" width="2.28515625" style="1" hidden="1" customWidth="1"/>
    <col min="2" max="2" width="3.7109375" style="1" hidden="1" customWidth="1"/>
    <col min="3" max="3" width="2.85546875" style="1" hidden="1" customWidth="1"/>
    <col min="4" max="7" width="3.42578125" style="1" hidden="1" customWidth="1"/>
    <col min="8" max="8" width="2.85546875" style="1" hidden="1" customWidth="1"/>
    <col min="9" max="9" width="3" style="1" hidden="1" customWidth="1"/>
    <col min="10" max="10" width="3.28515625" style="1" hidden="1" customWidth="1"/>
    <col min="11" max="11" width="3" style="1" hidden="1" customWidth="1"/>
    <col min="12" max="12" width="47" style="1" customWidth="1"/>
    <col min="13" max="13" width="18.7109375" style="2" customWidth="1"/>
    <col min="14" max="14" width="11.140625" style="14" customWidth="1"/>
    <col min="15" max="15" width="8" style="20" customWidth="1"/>
    <col min="16" max="16" width="14.28515625" style="44" customWidth="1"/>
    <col min="17" max="18" width="8.85546875" style="1"/>
    <col min="19" max="19" width="12.42578125" style="1" bestFit="1" customWidth="1"/>
    <col min="20" max="16384" width="8.85546875" style="1"/>
  </cols>
  <sheetData>
    <row r="1" spans="12:16">
      <c r="O1" s="3"/>
    </row>
    <row r="2" spans="12:16">
      <c r="O2" s="3"/>
    </row>
    <row r="3" spans="12:16">
      <c r="O3" s="3"/>
    </row>
    <row r="4" spans="12:16">
      <c r="O4" s="3"/>
    </row>
    <row r="5" spans="12:16" ht="14.25">
      <c r="L5" s="54" t="s">
        <v>38</v>
      </c>
      <c r="O5" s="3"/>
    </row>
    <row r="6" spans="12:16" ht="14.25">
      <c r="L6" s="55" t="s">
        <v>39</v>
      </c>
      <c r="O6" s="3"/>
    </row>
    <row r="7" spans="12:16" ht="14.25">
      <c r="L7" s="54" t="s">
        <v>40</v>
      </c>
      <c r="O7" s="3"/>
    </row>
    <row r="8" spans="12:16" ht="14.25">
      <c r="L8" s="55" t="s">
        <v>41</v>
      </c>
      <c r="O8" s="3"/>
    </row>
    <row r="9" spans="12:16" ht="15" customHeight="1">
      <c r="L9" s="4"/>
      <c r="O9" s="3"/>
    </row>
    <row r="10" spans="12:16" ht="26.25">
      <c r="L10" s="52" t="s">
        <v>35</v>
      </c>
      <c r="O10" s="3"/>
    </row>
    <row r="11" spans="12:16" ht="26.25">
      <c r="L11" s="53" t="s">
        <v>36</v>
      </c>
      <c r="N11" s="36"/>
      <c r="O11" s="3"/>
    </row>
    <row r="12" spans="12:16" ht="15.75">
      <c r="L12" s="51" t="s">
        <v>37</v>
      </c>
      <c r="N12" s="36"/>
      <c r="O12" s="3"/>
    </row>
    <row r="13" spans="12:16" ht="15">
      <c r="L13" s="5"/>
      <c r="N13" s="36"/>
      <c r="O13" s="3"/>
    </row>
    <row r="14" spans="12:16" s="34" customFormat="1" ht="15.6" customHeight="1">
      <c r="L14" s="35" t="s">
        <v>0</v>
      </c>
      <c r="M14" s="32" t="s">
        <v>1</v>
      </c>
      <c r="N14" s="32" t="s">
        <v>2</v>
      </c>
      <c r="O14" s="33" t="s">
        <v>3</v>
      </c>
      <c r="P14" s="32" t="s">
        <v>4</v>
      </c>
    </row>
    <row r="15" spans="12:16" s="30" customFormat="1" ht="15.6" customHeight="1">
      <c r="L15" s="27" t="s">
        <v>5</v>
      </c>
      <c r="M15" s="28"/>
      <c r="N15" s="37"/>
      <c r="O15" s="29"/>
      <c r="P15" s="45"/>
    </row>
    <row r="16" spans="12:16" ht="15.6" customHeight="1">
      <c r="L16" s="25" t="s">
        <v>6</v>
      </c>
      <c r="M16" s="23" t="s">
        <v>7</v>
      </c>
      <c r="N16" s="38">
        <v>1680</v>
      </c>
      <c r="O16" s="7"/>
      <c r="P16" s="46">
        <f t="shared" ref="P16:P20" si="0">N16*O16</f>
        <v>0</v>
      </c>
    </row>
    <row r="17" spans="12:16" ht="15.6" customHeight="1">
      <c r="L17" s="25" t="s">
        <v>8</v>
      </c>
      <c r="M17" s="23" t="s">
        <v>9</v>
      </c>
      <c r="N17" s="38">
        <v>1680</v>
      </c>
      <c r="O17" s="7"/>
      <c r="P17" s="46">
        <f t="shared" si="0"/>
        <v>0</v>
      </c>
    </row>
    <row r="18" spans="12:16" ht="15.6" customHeight="1">
      <c r="L18" s="25" t="s">
        <v>10</v>
      </c>
      <c r="M18" s="23" t="s">
        <v>11</v>
      </c>
      <c r="N18" s="38">
        <v>1680</v>
      </c>
      <c r="O18" s="7"/>
      <c r="P18" s="46">
        <f t="shared" si="0"/>
        <v>0</v>
      </c>
    </row>
    <row r="19" spans="12:16" ht="15.6" customHeight="1">
      <c r="L19" s="8" t="s">
        <v>12</v>
      </c>
      <c r="M19" s="6" t="s">
        <v>13</v>
      </c>
      <c r="N19" s="39">
        <v>2491</v>
      </c>
      <c r="O19" s="7"/>
      <c r="P19" s="46">
        <f t="shared" si="0"/>
        <v>0</v>
      </c>
    </row>
    <row r="20" spans="12:16" ht="15.6" customHeight="1">
      <c r="L20" s="9" t="s">
        <v>14</v>
      </c>
      <c r="M20" s="6" t="s">
        <v>15</v>
      </c>
      <c r="N20" s="40">
        <v>1386</v>
      </c>
      <c r="O20" s="7"/>
      <c r="P20" s="46">
        <f t="shared" si="0"/>
        <v>0</v>
      </c>
    </row>
    <row r="21" spans="12:16" s="30" customFormat="1" ht="15.6" customHeight="1">
      <c r="L21" s="27" t="s">
        <v>16</v>
      </c>
      <c r="M21" s="31"/>
      <c r="N21" s="37"/>
      <c r="O21" s="29"/>
      <c r="P21" s="47"/>
    </row>
    <row r="22" spans="12:16" ht="25.5">
      <c r="L22" s="25" t="s">
        <v>17</v>
      </c>
      <c r="M22" s="23" t="s">
        <v>18</v>
      </c>
      <c r="N22" s="41">
        <v>5527</v>
      </c>
      <c r="O22" s="7"/>
      <c r="P22" s="46">
        <f t="shared" ref="P22:P26" si="1">N22*O22</f>
        <v>0</v>
      </c>
    </row>
    <row r="23" spans="12:16" ht="25.5">
      <c r="L23" s="25" t="s">
        <v>19</v>
      </c>
      <c r="M23" s="23" t="s">
        <v>20</v>
      </c>
      <c r="N23" s="41">
        <v>5527</v>
      </c>
      <c r="O23" s="7"/>
      <c r="P23" s="46">
        <f t="shared" si="1"/>
        <v>0</v>
      </c>
    </row>
    <row r="24" spans="12:16" ht="25.5">
      <c r="L24" s="24" t="s">
        <v>21</v>
      </c>
      <c r="M24" s="23" t="s">
        <v>22</v>
      </c>
      <c r="N24" s="41">
        <v>3806</v>
      </c>
      <c r="O24" s="7"/>
      <c r="P24" s="46">
        <f t="shared" si="1"/>
        <v>0</v>
      </c>
    </row>
    <row r="25" spans="12:16" ht="25.5">
      <c r="L25" s="25" t="s">
        <v>23</v>
      </c>
      <c r="M25" s="23" t="s">
        <v>24</v>
      </c>
      <c r="N25" s="41">
        <v>4099</v>
      </c>
      <c r="O25" s="7"/>
      <c r="P25" s="46">
        <f t="shared" si="1"/>
        <v>0</v>
      </c>
    </row>
    <row r="26" spans="12:16" ht="25.5">
      <c r="L26" s="25" t="s">
        <v>25</v>
      </c>
      <c r="M26" s="23" t="s">
        <v>26</v>
      </c>
      <c r="N26" s="41">
        <v>4099</v>
      </c>
      <c r="O26" s="7"/>
      <c r="P26" s="46">
        <f t="shared" si="1"/>
        <v>0</v>
      </c>
    </row>
    <row r="27" spans="12:16" ht="15.6" customHeight="1">
      <c r="L27" s="10" t="s">
        <v>27</v>
      </c>
      <c r="M27" s="6" t="s">
        <v>28</v>
      </c>
      <c r="N27" s="42">
        <v>2959</v>
      </c>
      <c r="O27" s="7"/>
      <c r="P27" s="46">
        <f t="shared" ref="P27:P28" si="2">N27*O27</f>
        <v>0</v>
      </c>
    </row>
    <row r="28" spans="12:16" ht="25.5">
      <c r="L28" s="22" t="s">
        <v>29</v>
      </c>
      <c r="M28" s="23" t="s">
        <v>30</v>
      </c>
      <c r="N28" s="42">
        <v>2455</v>
      </c>
      <c r="O28" s="7"/>
      <c r="P28" s="46">
        <f t="shared" si="2"/>
        <v>0</v>
      </c>
    </row>
    <row r="29" spans="12:16" ht="14.25" customHeight="1">
      <c r="N29" s="11"/>
      <c r="O29" s="49" t="s">
        <v>31</v>
      </c>
      <c r="P29" s="50">
        <f>SUM(P15:P28)</f>
        <v>0</v>
      </c>
    </row>
    <row r="30" spans="12:16" ht="14.25" customHeight="1">
      <c r="L30" s="12"/>
      <c r="M30" s="13"/>
      <c r="O30" s="15" t="s">
        <v>32</v>
      </c>
      <c r="P30" s="46">
        <v>9.4499999999999993</v>
      </c>
    </row>
    <row r="31" spans="12:16" ht="14.25" customHeight="1">
      <c r="L31" s="16"/>
      <c r="M31" s="16"/>
      <c r="O31" s="15" t="s">
        <v>33</v>
      </c>
      <c r="P31" s="46">
        <f>P29*0.05</f>
        <v>0</v>
      </c>
    </row>
    <row r="32" spans="12:16" ht="14.25" customHeight="1">
      <c r="L32" s="26"/>
      <c r="M32" s="26"/>
      <c r="O32" s="15" t="s">
        <v>34</v>
      </c>
      <c r="P32" s="46">
        <f>P30*0.13</f>
        <v>1.2284999999999999</v>
      </c>
    </row>
    <row r="33" spans="12:16" ht="14.25" customHeight="1">
      <c r="L33" s="26"/>
      <c r="M33" s="26"/>
      <c r="O33" s="17" t="s">
        <v>4</v>
      </c>
      <c r="P33" s="50">
        <f>SUM(P29:P32)</f>
        <v>10.6785</v>
      </c>
    </row>
    <row r="34" spans="12:16">
      <c r="L34" s="26"/>
      <c r="M34" s="26"/>
      <c r="O34" s="18"/>
      <c r="P34" s="48"/>
    </row>
    <row r="35" spans="12:16" ht="15">
      <c r="L35" s="56" t="s">
        <v>42</v>
      </c>
      <c r="M35" s="21"/>
      <c r="O35" s="18"/>
      <c r="P35" s="48"/>
    </row>
    <row r="36" spans="12:16" ht="15">
      <c r="L36" s="56" t="s">
        <v>43</v>
      </c>
      <c r="M36" s="21"/>
      <c r="O36" s="18"/>
      <c r="P36" s="48"/>
    </row>
    <row r="37" spans="12:16" ht="15">
      <c r="L37" s="56" t="s">
        <v>45</v>
      </c>
      <c r="M37" s="21"/>
      <c r="O37" s="18"/>
      <c r="P37" s="48"/>
    </row>
    <row r="38" spans="12:16" ht="15">
      <c r="L38" s="56" t="s">
        <v>44</v>
      </c>
      <c r="M38" s="21"/>
      <c r="O38" s="18"/>
      <c r="P38" s="48"/>
    </row>
    <row r="39" spans="12:16" ht="15">
      <c r="L39" s="21"/>
      <c r="M39" s="21"/>
      <c r="O39" s="18"/>
      <c r="P39" s="48"/>
    </row>
    <row r="40" spans="12:16" ht="15">
      <c r="L40" s="21"/>
      <c r="M40" s="21"/>
      <c r="O40" s="18"/>
      <c r="P40" s="48"/>
    </row>
    <row r="41" spans="12:16" ht="15">
      <c r="L41" s="21"/>
      <c r="M41" s="21"/>
      <c r="O41" s="18"/>
      <c r="P41" s="48"/>
    </row>
    <row r="42" spans="12:16" ht="15">
      <c r="L42" s="21"/>
      <c r="M42" s="21"/>
      <c r="O42" s="18"/>
      <c r="P42" s="48"/>
    </row>
    <row r="43" spans="12:16" ht="15">
      <c r="L43" s="21"/>
      <c r="M43" s="21"/>
      <c r="O43" s="18"/>
      <c r="P43" s="48"/>
    </row>
    <row r="44" spans="12:16" ht="15">
      <c r="L44" s="21"/>
      <c r="M44" s="21"/>
      <c r="O44" s="18"/>
      <c r="P44" s="48"/>
    </row>
    <row r="45" spans="12:16" ht="15">
      <c r="L45" s="21"/>
      <c r="M45" s="21"/>
      <c r="O45" s="18"/>
      <c r="P45" s="48"/>
    </row>
    <row r="46" spans="12:16" ht="15">
      <c r="L46" s="21"/>
      <c r="M46" s="21"/>
      <c r="O46" s="18"/>
      <c r="P46" s="48"/>
    </row>
    <row r="47" spans="12:16" ht="15">
      <c r="L47" s="21"/>
      <c r="M47" s="21"/>
      <c r="O47" s="18"/>
      <c r="P47" s="48"/>
    </row>
    <row r="48" spans="12:16" ht="15">
      <c r="L48" s="21"/>
      <c r="M48" s="21"/>
      <c r="O48" s="18"/>
      <c r="P48" s="48"/>
    </row>
    <row r="49" spans="12:16" ht="15">
      <c r="L49" s="21"/>
      <c r="M49" s="21"/>
      <c r="O49" s="18"/>
      <c r="P49" s="48"/>
    </row>
    <row r="50" spans="12:16">
      <c r="L50" s="19"/>
      <c r="N50" s="43"/>
      <c r="O50" s="3"/>
    </row>
  </sheetData>
  <mergeCells count="1">
    <mergeCell ref="L32:M34"/>
  </mergeCells>
  <phoneticPr fontId="2"/>
  <hyperlinks>
    <hyperlink ref="L6" r:id="rId1"/>
    <hyperlink ref="L8" r:id="rId2"/>
  </hyperlinks>
  <printOptions horizontalCentered="1"/>
  <pageMargins left="0.25" right="0.25" top="0.4" bottom="0.7" header="0" footer="0.3"/>
  <pageSetup orientation="portrait" r:id="rId3"/>
  <headerFooter alignWithMargins="0">
    <oddFooter>&amp;C&amp;8Page &amp;P of &amp;N&amp;R&amp;"Arial,Italic"&amp;9Prices are subject to change without notice</oddFooter>
  </headerFooter>
  <rowBreaks count="1" manualBreakCount="1">
    <brk id="34" max="15"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ACFDE-BE43-4A26-9FFF-91500B4A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F1692E-8888-4514-B9D8-C368C6826A8A}">
  <ds:schemaRefs>
    <ds:schemaRef ds:uri="http://schemas.microsoft.com/office/2006/metadata/properties"/>
    <ds:schemaRef ds:uri="c32dd248-f522-4b44-9a1f-a75be454b1a7"/>
    <ds:schemaRef ds:uri="http://purl.org/dc/dcmitype/"/>
    <ds:schemaRef ds:uri="http://schemas.openxmlformats.org/package/2006/metadata/core-properties"/>
    <ds:schemaRef ds:uri="http://purl.org/dc/elements/1.1/"/>
    <ds:schemaRef ds:uri="http://purl.org/dc/terms/"/>
    <ds:schemaRef ds:uri="1a4ef10e-aaaa-43f3-bcdf-ef898b09f8b2"/>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49E5A91-2701-4657-A01F-E6990FC2B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Geoff</cp:lastModifiedBy>
  <cp:revision/>
  <dcterms:created xsi:type="dcterms:W3CDTF">2004-01-09T15:12:21Z</dcterms:created>
  <dcterms:modified xsi:type="dcterms:W3CDTF">2022-11-04T15:39:50Z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4607400</vt:r8>
  </property>
  <property fmtid="{D5CDD505-2E9C-101B-9397-08002B2CF9AE}" pid="4" name="MediaServiceImageTags">
    <vt:lpwstr/>
  </property>
</Properties>
</file>