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72" documentId="11_24E01D9856C3B4E6CC224F12D1D7503AC2984C73" xr6:coauthVersionLast="47" xr6:coauthVersionMax="47" xr10:uidLastSave="{079A0376-954B-45D0-B829-C7E620ED9E53}"/>
  <bookViews>
    <workbookView xWindow="1116" yWindow="1116" windowWidth="17460" windowHeight="10488" xr2:uid="{00000000-000D-0000-FFFF-FFFF00000000}"/>
  </bookViews>
  <sheets>
    <sheet name="Price List" sheetId="1" r:id="rId1"/>
  </sheets>
  <definedNames>
    <definedName name="_xlnm.Print_Area" localSheetId="0">'Price List'!$L$1:$P$65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 i="1" l="1"/>
  <c r="P30" i="1" l="1"/>
  <c r="P33" i="1" s="1"/>
  <c r="P23" i="1"/>
  <c r="P22" i="1"/>
  <c r="P21" i="1"/>
  <c r="P20" i="1"/>
  <c r="P19" i="1"/>
  <c r="P26" i="1"/>
  <c r="P28" i="1"/>
  <c r="P18" i="1"/>
  <c r="P15" i="1"/>
  <c r="P17" i="1"/>
  <c r="P16" i="1"/>
  <c r="P25" i="1"/>
  <c r="P31" i="1" l="1"/>
  <c r="P35" i="1" s="1"/>
</calcChain>
</file>

<file path=xl/sharedStrings.xml><?xml version="1.0" encoding="utf-8"?>
<sst xmlns="http://schemas.openxmlformats.org/spreadsheetml/2006/main" count="72" uniqueCount="64">
  <si>
    <t>Title</t>
  </si>
  <si>
    <t>ISBN</t>
  </si>
  <si>
    <t>Price</t>
  </si>
  <si>
    <t>Qty.</t>
  </si>
  <si>
    <t>Total</t>
  </si>
  <si>
    <t>Achievement</t>
  </si>
  <si>
    <t>Achievement Form A Test Records (25) 
With Individual Scoring Reports</t>
  </si>
  <si>
    <t>1641773</t>
  </si>
  <si>
    <t>Achievement Form A Subject Response Booklets (25)</t>
  </si>
  <si>
    <t>1588319</t>
  </si>
  <si>
    <t>Achievement Form A Test Records (25) 
and Student Response Booklets (25) With Scoring</t>
  </si>
  <si>
    <t>1622313</t>
  </si>
  <si>
    <t>Achievement Form B Test Records (25) 
With Individual Scoring Reports</t>
  </si>
  <si>
    <t>1641774</t>
  </si>
  <si>
    <t>Achievement Form B Subject Response Booklets (25)</t>
  </si>
  <si>
    <t>1588322</t>
  </si>
  <si>
    <t>Achievement Form B Test Records (25) 
and Student Response Booklets (25) With Scoring</t>
  </si>
  <si>
    <t>1622314</t>
  </si>
  <si>
    <t>Achievement Form C Test Records (25) 
With Individual Scoring Reports</t>
  </si>
  <si>
    <t>1641775</t>
  </si>
  <si>
    <t>Achievement Form C Subject Response Booklets (25)</t>
  </si>
  <si>
    <t>1588325</t>
  </si>
  <si>
    <t>Achievement Form C Test Records (25) 
and Student Response Booklets (25) With Scoring</t>
  </si>
  <si>
    <t>1622315</t>
  </si>
  <si>
    <t>Cognitive</t>
  </si>
  <si>
    <t>Cognitive Test Records (25) 
With Individual Scoring Reports</t>
  </si>
  <si>
    <t>1625451</t>
  </si>
  <si>
    <t>Cognitive Subject Response Booklets (25)</t>
  </si>
  <si>
    <t>1588317</t>
  </si>
  <si>
    <t>Oral Language</t>
  </si>
  <si>
    <t>Oral Language Test Records (25) 
With Individual Scoring Reports</t>
  </si>
  <si>
    <t>1625573</t>
  </si>
  <si>
    <t>Early Cognitive and Academic Development</t>
  </si>
  <si>
    <t>Test Records (25), Response Worksheets, Scoring</t>
  </si>
  <si>
    <t>1621578</t>
  </si>
  <si>
    <t>Subtotal</t>
  </si>
  <si>
    <t>Add 7% to Subtotal (min. $9.45 Shipping**)</t>
  </si>
  <si>
    <t>GST</t>
  </si>
  <si>
    <t>QST/HST*</t>
  </si>
  <si>
    <t>Woodcock-Johnson IV (WJ IV)</t>
  </si>
  <si>
    <t>Customer Service</t>
  </si>
  <si>
    <t>nelson.orderdesk@nelson.com</t>
  </si>
  <si>
    <t>Phone: (416) 752-9448 | Toll-free: 1 (800) 268-2222 | Fax: 1 (800) 430-4445</t>
  </si>
  <si>
    <t>www.nelson.com</t>
  </si>
  <si>
    <t xml:space="preserve">Products, specifications, and prices are subject to change without notice. 
</t>
  </si>
  <si>
    <t xml:space="preserve">Please visit our website for pricing for kits without cases.
</t>
  </si>
  <si>
    <r>
      <t xml:space="preserve">An approved Test User Qualification Form (TUQF) is required for all WJ IV orders. 
To obtain a TUQF please visit </t>
    </r>
    <r>
      <rPr>
        <b/>
        <sz val="10"/>
        <color rgb="FF333333"/>
        <rFont val="Open Sans"/>
        <family val="2"/>
      </rPr>
      <t>https://school.nelson.com/psych-ed-assessment/wjiv</t>
    </r>
  </si>
  <si>
    <t>Price List 2023</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</si>
  <si>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</si>
  <si>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</si>
  <si>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</si>
  <si>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</si>
  <si>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</si>
  <si>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</si>
  <si>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</si>
  <si>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</si>
  <si>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</si>
  <si>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</si>
  <si>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</si>
  <si>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</si>
  <si>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</si>
  <si>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</si>
  <si>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</si>
  <si>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 xml:space="preserve">Test Records, Subject Response Booklets, and Individual Scoring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</si>
</sst>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9" x14ac:knownFonts="1">
    <font>
      <sz val="10"/>
      <name val="Arial"/>
    </font>
    <font>
      <sz val="10"/>
      <name val="Arial"/>
      <family val="2"/>
    </font>
    <font>
      <sz val="8"/>
      <name val="Arial"/>
      <family val="2"/>
    </font>
    <font>
      <sz val="10"/>
      <name val="Open Sans"/>
      <family val="2"/>
    </font>
    <font>
      <b/>
      <sz val="9"/>
      <color indexed="8"/>
      <name val="Open Sans"/>
      <family val="2"/>
    </font>
    <font>
      <sz val="10"/>
      <color theme="1" tint="4.9989318521683403E-2"/>
      <name val="Open Sans"/>
      <family val="2"/>
    </font>
    <font>
      <b/>
      <sz val="10"/>
      <name val="Open Sans"/>
      <family val="2"/>
    </font>
    <font>
      <sz val="8"/>
      <name val="Open Sans"/>
      <family val="2"/>
    </font>
    <font>
      <b/>
      <sz val="11"/>
      <color rgb="FF333333"/>
      <name val="Open Sans"/>
      <family val="2"/>
    </font>
    <font>
      <b/>
      <sz val="10"/>
      <name val="Open Sans"/>
      <family val="2"/>
    </font>
    <font>
      <b/>
      <sz val="12"/>
      <color theme="0"/>
      <name val="Open Sans"/>
      <family val="2"/>
    </font>
    <font>
      <sz val="12"/>
      <color theme="0"/>
      <name val="Open Sans"/>
      <family val="2"/>
    </font>
    <font>
      <sz val="11"/>
      <color theme="0"/>
      <name val="Open Sans"/>
      <family val="2"/>
    </font>
    <font>
      <b/>
      <sz val="11"/>
      <color theme="0"/>
      <name val="Open Sans"/>
      <family val="2"/>
    </font>
    <font>
      <b/>
      <sz val="18"/>
      <color rgb="FF000000"/>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sz val="10"/>
      <color rgb="FF333333"/>
      <name val="Open Sans"/>
      <family val="2"/>
    </font>
    <font>
      <i/>
      <sz val="10"/>
      <color theme="1" tint="4.9989318521683403E-2"/>
      <name val="Open Sans"/>
      <family val="2"/>
    </font>
    <font>
      <b/>
      <sz val="10"/>
      <color rgb="FF333333"/>
      <name val="Open Sans"/>
      <family val="2"/>
    </font>
    <font>
      <sz val="10"/>
      <color rgb="FF333333"/>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
      <b/>
      <sz val="14"/>
      <color rgb="FF000000"/>
      <name val="Open Sans"/>
      <family val="2"/>
    </font>
  </fonts>
  <fills count="5">
    <fill>
      <patternFill patternType="none"/>
    </fill>
    <fill>
      <patternFill patternType="gray125"/>
    </fill>
    <fill>
      <patternFill patternType="solid">
        <fgColor rgb="FF004071"/>
        <bgColor indexed="64"/>
      </patternFill>
    </fill>
    <fill>
      <patternFill patternType="solid">
        <fgColor rgb="FF5B92B7"/>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0" borderId="0" xfId="1"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164" fontId="3" fillId="0" borderId="1" xfId="1" applyFont="1" applyBorder="1" applyAlignment="1">
      <alignment horizontal="right" vertical="center"/>
    </xf>
    <xf numFmtId="1" fontId="3" fillId="0" borderId="1" xfId="1" applyNumberFormat="1" applyFont="1" applyBorder="1" applyAlignment="1">
      <alignment horizontal="center" vertical="center"/>
    </xf>
    <xf numFmtId="0" fontId="5" fillId="0" borderId="1" xfId="0" applyFont="1" applyBorder="1"/>
    <xf numFmtId="49" fontId="5" fillId="0" borderId="1" xfId="0" quotePrefix="1" applyNumberFormat="1" applyFont="1" applyBorder="1" applyAlignment="1">
      <alignment horizontal="center" vertical="center"/>
    </xf>
    <xf numFmtId="0" fontId="5" fillId="0" borderId="1" xfId="0" applyFont="1" applyBorder="1" applyAlignment="1">
      <alignment wrapText="1"/>
    </xf>
    <xf numFmtId="49" fontId="7" fillId="0" borderId="0" xfId="0" applyNumberFormat="1" applyFont="1" applyAlignment="1">
      <alignment horizontal="center" vertical="center"/>
    </xf>
    <xf numFmtId="1" fontId="3" fillId="0" borderId="3"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0" fontId="8" fillId="0" borderId="0" xfId="0" applyFont="1" applyAlignment="1">
      <alignment horizontal="left" vertical="top" wrapText="1"/>
    </xf>
    <xf numFmtId="1" fontId="3" fillId="0" borderId="1" xfId="1" applyNumberFormat="1" applyFont="1" applyFill="1" applyBorder="1" applyAlignment="1">
      <alignment horizontal="center" vertical="center"/>
    </xf>
    <xf numFmtId="164" fontId="9" fillId="0" borderId="0" xfId="1" applyFont="1" applyAlignment="1">
      <alignment vertical="center"/>
    </xf>
    <xf numFmtId="164" fontId="9" fillId="0" borderId="0" xfId="1" applyFont="1" applyAlignment="1">
      <alignment horizontal="center" vertical="center"/>
    </xf>
    <xf numFmtId="164" fontId="9" fillId="0" borderId="1" xfId="1" applyFont="1" applyBorder="1" applyAlignment="1">
      <alignment horizontal="right" vertical="center"/>
    </xf>
    <xf numFmtId="164" fontId="9" fillId="0" borderId="1" xfId="1" applyFont="1" applyFill="1" applyBorder="1" applyAlignment="1">
      <alignment horizontal="right" vertical="center"/>
    </xf>
    <xf numFmtId="164" fontId="9" fillId="0" borderId="2" xfId="1" applyFont="1" applyBorder="1" applyAlignment="1">
      <alignment vertical="center"/>
    </xf>
    <xf numFmtId="164" fontId="3" fillId="0" borderId="0" xfId="1" applyFont="1" applyAlignment="1">
      <alignment horizontal="right" vertical="center"/>
    </xf>
    <xf numFmtId="164" fontId="10" fillId="2" borderId="5" xfId="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0" fontId="11" fillId="2" borderId="0" xfId="0" applyFont="1" applyFill="1" applyAlignment="1">
      <alignment vertical="center"/>
    </xf>
    <xf numFmtId="0" fontId="10" fillId="2" borderId="5" xfId="0" applyFont="1" applyFill="1" applyBorder="1" applyAlignment="1">
      <alignment horizontal="left" vertical="center" wrapText="1"/>
    </xf>
    <xf numFmtId="1" fontId="9" fillId="0" borderId="4" xfId="0" applyNumberFormat="1" applyFont="1" applyBorder="1" applyAlignment="1">
      <alignment horizontal="right" vertical="center"/>
    </xf>
    <xf numFmtId="1" fontId="9" fillId="0" borderId="3" xfId="0" applyNumberFormat="1" applyFont="1" applyBorder="1" applyAlignment="1">
      <alignment horizontal="right" vertical="center"/>
    </xf>
    <xf numFmtId="0" fontId="13" fillId="3" borderId="6" xfId="0" applyFont="1" applyFill="1" applyBorder="1" applyAlignment="1">
      <alignment vertical="top"/>
    </xf>
    <xf numFmtId="49" fontId="12" fillId="3" borderId="7" xfId="0" applyNumberFormat="1" applyFont="1" applyFill="1" applyBorder="1" applyAlignment="1">
      <alignment horizontal="center" vertical="top" wrapText="1"/>
    </xf>
    <xf numFmtId="164" fontId="13" fillId="3" borderId="7" xfId="1" applyFont="1" applyFill="1" applyBorder="1" applyAlignment="1">
      <alignment horizontal="right" vertical="center"/>
    </xf>
    <xf numFmtId="1" fontId="12" fillId="3" borderId="7" xfId="1" applyNumberFormat="1" applyFont="1" applyFill="1" applyBorder="1" applyAlignment="1">
      <alignment vertical="center"/>
    </xf>
    <xf numFmtId="164" fontId="12" fillId="3" borderId="8" xfId="1" applyFont="1" applyFill="1" applyBorder="1" applyAlignment="1">
      <alignment vertical="center"/>
    </xf>
    <xf numFmtId="0" fontId="12" fillId="3" borderId="0" xfId="0" applyFont="1" applyFill="1" applyAlignment="1">
      <alignment vertical="center"/>
    </xf>
    <xf numFmtId="49" fontId="12" fillId="3" borderId="7" xfId="0" applyNumberFormat="1" applyFont="1" applyFill="1" applyBorder="1" applyAlignment="1">
      <alignment horizontal="center" vertical="center" wrapText="1"/>
    </xf>
    <xf numFmtId="164" fontId="12" fillId="3" borderId="8" xfId="1" applyFont="1" applyFill="1" applyBorder="1" applyAlignment="1">
      <alignment horizontal="right" vertical="center"/>
    </xf>
    <xf numFmtId="0" fontId="13" fillId="3" borderId="6" xfId="0" applyFont="1" applyFill="1" applyBorder="1" applyAlignment="1">
      <alignment vertical="center"/>
    </xf>
    <xf numFmtId="0" fontId="14" fillId="0" borderId="0" xfId="0" applyFont="1" applyAlignment="1">
      <alignment horizontal="left" vertical="center" readingOrder="1"/>
    </xf>
    <xf numFmtId="0" fontId="15" fillId="0" borderId="0" xfId="0" applyFont="1" applyAlignment="1">
      <alignment vertical="center"/>
    </xf>
    <xf numFmtId="0" fontId="16" fillId="0" borderId="0" xfId="0" applyFont="1"/>
    <xf numFmtId="0" fontId="18" fillId="0" borderId="0" xfId="2" applyFont="1"/>
    <xf numFmtId="49" fontId="20" fillId="0" borderId="0" xfId="0" quotePrefix="1" applyNumberFormat="1" applyFont="1" applyAlignment="1">
      <alignment horizontal="center" vertical="center"/>
    </xf>
    <xf numFmtId="49" fontId="20" fillId="0" borderId="1" xfId="0" quotePrefix="1" applyNumberFormat="1" applyFont="1" applyBorder="1" applyAlignment="1">
      <alignment horizontal="center" vertical="center"/>
    </xf>
    <xf numFmtId="0" fontId="5" fillId="0" borderId="1" xfId="0" applyFont="1" applyBorder="1" applyAlignment="1">
      <alignment horizontal="right" wrapText="1"/>
    </xf>
    <xf numFmtId="0" fontId="22" fillId="0" borderId="0" xfId="0" applyFont="1" applyAlignment="1">
      <alignment horizontal="left" vertical="top" wrapText="1"/>
    </xf>
    <xf numFmtId="0" fontId="23" fillId="4" borderId="9"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11" xfId="0" applyFont="1" applyFill="1" applyBorder="1" applyAlignment="1">
      <alignment horizontal="left" vertical="center"/>
    </xf>
    <xf numFmtId="0" fontId="25" fillId="0" borderId="12" xfId="0" applyFont="1" applyBorder="1" applyAlignment="1">
      <alignment horizontal="left" vertical="center"/>
    </xf>
    <xf numFmtId="0" fontId="25" fillId="0" borderId="2"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0" xfId="0" applyFont="1" applyAlignment="1">
      <alignment horizontal="left" vertical="center"/>
    </xf>
    <xf numFmtId="0" fontId="25" fillId="0" borderId="18" xfId="0" applyFont="1" applyBorder="1" applyAlignment="1">
      <alignment horizontal="left" vertical="center"/>
    </xf>
    <xf numFmtId="0" fontId="26" fillId="0" borderId="12" xfId="0" applyFont="1" applyBorder="1" applyAlignment="1">
      <alignment horizontal="left" vertical="center"/>
    </xf>
    <xf numFmtId="0" fontId="26" fillId="0" borderId="2" xfId="0" applyFont="1" applyBorder="1" applyAlignment="1">
      <alignment horizontal="left"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7" fillId="0" borderId="12" xfId="0" applyFont="1" applyBorder="1" applyAlignment="1">
      <alignment horizontal="left" vertical="center"/>
    </xf>
    <xf numFmtId="0" fontId="27" fillId="0" borderId="14"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165" fontId="7" fillId="0" borderId="0" xfId="0" applyNumberFormat="1" applyFont="1" applyAlignment="1">
      <alignment horizontal="left" vertical="center"/>
    </xf>
    <xf numFmtId="165" fontId="7" fillId="0" borderId="18" xfId="0" applyNumberFormat="1" applyFont="1" applyBorder="1" applyAlignment="1">
      <alignment horizontal="left" vertical="center"/>
    </xf>
    <xf numFmtId="0" fontId="3" fillId="0" borderId="19"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28" fillId="0" borderId="0" xfId="0" applyFont="1" applyAlignment="1">
      <alignment horizontal="left" vertical="center" readingOrder="1"/>
    </xf>
    <xf numFmtId="0" fontId="19" fillId="0" borderId="0" xfId="0" applyFont="1" applyAlignment="1">
      <alignment horizontal="left" vertical="top"/>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55245</xdr:colOff>
      <xdr:row>38</xdr:row>
      <xdr:rowOff>15239</xdr:rowOff>
    </xdr:from>
    <xdr:to>
      <xdr:col>15</xdr:col>
      <xdr:colOff>836295</xdr:colOff>
      <xdr:row>43</xdr:row>
      <xdr:rowOff>68580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55245" y="9258299"/>
          <a:ext cx="7799070" cy="1043941"/>
        </a:xfrm>
        <a:prstGeom prst="rect">
          <a:avLst/>
        </a:prstGeom>
        <a:noFill/>
        <a:ln w="9525">
          <a:noFill/>
          <a:miter lim="800000"/>
          <a:headEnd/>
          <a:tailEnd/>
        </a:ln>
      </xdr:spPr>
      <xdr:txBody>
        <a:bodyPr vertOverflow="clip" wrap="square" lIns="27432" tIns="22860" rIns="0" bIns="0" anchor="t" upright="1"/>
        <a:lstStyle/>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p>
      </xdr:txBody>
    </xdr:sp>
    <xdr:clientData/>
  </xdr:twoCellAnchor>
  <xdr:twoCellAnchor editAs="oneCell">
    <xdr:from>
      <xdr:col>0</xdr:col>
      <xdr:colOff>0</xdr:colOff>
      <xdr:row>0</xdr:row>
      <xdr:rowOff>0</xdr:rowOff>
    </xdr:from>
    <xdr:to>
      <xdr:col>12</xdr:col>
      <xdr:colOff>264795</xdr:colOff>
      <xdr:row>3</xdr:row>
      <xdr:rowOff>135065</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showGridLines="0" showZeros="0" tabSelected="1" view="pageBreakPreview" topLeftCell="L1" zoomScaleNormal="100" zoomScaleSheetLayoutView="100" workbookViewId="0">
      <selection activeCell="N5" sqref="N5"/>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64.5546875" style="1" customWidth="1"/>
    <col min="13" max="13" width="18.6640625" style="2" customWidth="1"/>
    <col min="14" max="14" width="11.109375" style="17" customWidth="1"/>
    <col min="15" max="15" width="8" style="14" customWidth="1"/>
    <col min="16" max="16" width="14.33203125" style="3" customWidth="1"/>
    <col min="17" max="18" width="8.88671875" style="1"/>
    <col min="19" max="19" width="12.44140625" style="1" bestFit="1" customWidth="1"/>
    <col min="20" max="16384" width="8.88671875" style="1"/>
  </cols>
  <sheetData>
    <row r="1" spans="12:16" x14ac:dyDescent="0.25">
      <c r="O1" s="4"/>
    </row>
    <row r="2" spans="12:16" x14ac:dyDescent="0.25">
      <c r="O2" s="4"/>
    </row>
    <row r="3" spans="12:16" x14ac:dyDescent="0.25">
      <c r="O3" s="4"/>
    </row>
    <row r="4" spans="12:16" x14ac:dyDescent="0.25">
      <c r="O4" s="4"/>
    </row>
    <row r="5" spans="12:16" ht="15.6" x14ac:dyDescent="0.35">
      <c r="L5" s="40" t="s">
        <v>40</v>
      </c>
      <c r="O5" s="4"/>
    </row>
    <row r="6" spans="12:16" ht="15.6" x14ac:dyDescent="0.35">
      <c r="L6" s="41" t="s">
        <v>41</v>
      </c>
      <c r="O6" s="4"/>
    </row>
    <row r="7" spans="12:16" ht="15.6" x14ac:dyDescent="0.35">
      <c r="L7" s="40" t="s">
        <v>42</v>
      </c>
      <c r="O7" s="4"/>
    </row>
    <row r="8" spans="12:16" ht="15.6" x14ac:dyDescent="0.35">
      <c r="L8" s="41" t="s">
        <v>43</v>
      </c>
      <c r="O8" s="4"/>
    </row>
    <row r="9" spans="12:16" x14ac:dyDescent="0.25">
      <c r="L9" s="5"/>
      <c r="O9" s="4"/>
    </row>
    <row r="10" spans="12:16" ht="26.4" x14ac:dyDescent="0.25">
      <c r="L10" s="38" t="s">
        <v>39</v>
      </c>
      <c r="O10" s="4"/>
    </row>
    <row r="11" spans="12:16" ht="21" x14ac:dyDescent="0.25">
      <c r="L11" s="75" t="s">
        <v>63</v>
      </c>
      <c r="O11" s="4"/>
    </row>
    <row r="12" spans="12:16" ht="17.399999999999999" x14ac:dyDescent="0.25">
      <c r="L12" s="39" t="s">
        <v>47</v>
      </c>
      <c r="N12" s="18"/>
      <c r="O12" s="4"/>
    </row>
    <row r="13" spans="12:16" s="25" customFormat="1" ht="15.6" customHeight="1" x14ac:dyDescent="0.25">
      <c r="L13" s="26" t="s">
        <v>0</v>
      </c>
      <c r="M13" s="23" t="s">
        <v>1</v>
      </c>
      <c r="N13" s="23" t="s">
        <v>2</v>
      </c>
      <c r="O13" s="24" t="s">
        <v>3</v>
      </c>
      <c r="P13" s="23" t="s">
        <v>4</v>
      </c>
    </row>
    <row r="14" spans="12:16" s="34" customFormat="1" ht="15.6" customHeight="1" x14ac:dyDescent="0.25">
      <c r="L14" s="29" t="s">
        <v>5</v>
      </c>
      <c r="M14" s="30"/>
      <c r="N14" s="31"/>
      <c r="O14" s="32"/>
      <c r="P14" s="33"/>
    </row>
    <row r="15" spans="12:16" ht="30" x14ac:dyDescent="0.35">
      <c r="L15" s="10" t="s">
        <v>10</v>
      </c>
      <c r="M15" s="9" t="s">
        <v>11</v>
      </c>
      <c r="N15" s="19">
        <v>343.65</v>
      </c>
      <c r="O15" s="7"/>
      <c r="P15" s="6">
        <f>N15*O15</f>
        <v>0</v>
      </c>
    </row>
    <row r="16" spans="12:16" ht="30" x14ac:dyDescent="0.35">
      <c r="L16" s="44" t="s">
        <v>6</v>
      </c>
      <c r="M16" s="42" t="s">
        <v>7</v>
      </c>
      <c r="N16" s="19">
        <v>250.06</v>
      </c>
      <c r="O16" s="7"/>
      <c r="P16" s="6">
        <f t="shared" ref="P16:P26" si="0">N16*O16</f>
        <v>0</v>
      </c>
    </row>
    <row r="17" spans="12:16" x14ac:dyDescent="0.35">
      <c r="L17" s="44" t="s">
        <v>8</v>
      </c>
      <c r="M17" s="43" t="s">
        <v>9</v>
      </c>
      <c r="N17" s="19">
        <v>147.69</v>
      </c>
      <c r="O17" s="7"/>
      <c r="P17" s="6">
        <f t="shared" si="0"/>
        <v>0</v>
      </c>
    </row>
    <row r="18" spans="12:16" ht="30" x14ac:dyDescent="0.35">
      <c r="L18" s="44" t="s">
        <v>12</v>
      </c>
      <c r="M18" s="43" t="s">
        <v>13</v>
      </c>
      <c r="N18" s="19">
        <v>250.06</v>
      </c>
      <c r="O18" s="7"/>
      <c r="P18" s="6">
        <f t="shared" si="0"/>
        <v>0</v>
      </c>
    </row>
    <row r="19" spans="12:16" x14ac:dyDescent="0.35">
      <c r="L19" s="44" t="s">
        <v>14</v>
      </c>
      <c r="M19" s="43" t="s">
        <v>15</v>
      </c>
      <c r="N19" s="19">
        <v>147.69</v>
      </c>
      <c r="O19" s="7"/>
      <c r="P19" s="6">
        <f t="shared" si="0"/>
        <v>0</v>
      </c>
    </row>
    <row r="20" spans="12:16" ht="30" x14ac:dyDescent="0.35">
      <c r="L20" s="10" t="s">
        <v>16</v>
      </c>
      <c r="M20" s="9" t="s">
        <v>17</v>
      </c>
      <c r="N20" s="19">
        <v>343.65</v>
      </c>
      <c r="O20" s="7"/>
      <c r="P20" s="6">
        <f t="shared" si="0"/>
        <v>0</v>
      </c>
    </row>
    <row r="21" spans="12:16" ht="30" x14ac:dyDescent="0.35">
      <c r="L21" s="44" t="s">
        <v>18</v>
      </c>
      <c r="M21" s="43" t="s">
        <v>19</v>
      </c>
      <c r="N21" s="19">
        <v>250.06</v>
      </c>
      <c r="O21" s="7"/>
      <c r="P21" s="6">
        <f t="shared" ref="P21:P23" si="1">N21*O21</f>
        <v>0</v>
      </c>
    </row>
    <row r="22" spans="12:16" ht="15.6" customHeight="1" x14ac:dyDescent="0.35">
      <c r="L22" s="44" t="s">
        <v>20</v>
      </c>
      <c r="M22" s="43" t="s">
        <v>21</v>
      </c>
      <c r="N22" s="19">
        <v>147.69</v>
      </c>
      <c r="O22" s="7"/>
      <c r="P22" s="6">
        <f t="shared" si="1"/>
        <v>0</v>
      </c>
    </row>
    <row r="23" spans="12:16" ht="30" x14ac:dyDescent="0.35">
      <c r="L23" s="10" t="s">
        <v>22</v>
      </c>
      <c r="M23" s="9" t="s">
        <v>23</v>
      </c>
      <c r="N23" s="19">
        <v>343.65</v>
      </c>
      <c r="O23" s="7"/>
      <c r="P23" s="6">
        <f t="shared" si="1"/>
        <v>0</v>
      </c>
    </row>
    <row r="24" spans="12:16" s="34" customFormat="1" ht="15.6" customHeight="1" x14ac:dyDescent="0.25">
      <c r="L24" s="29" t="s">
        <v>24</v>
      </c>
      <c r="M24" s="35"/>
      <c r="N24" s="31"/>
      <c r="O24" s="32"/>
      <c r="P24" s="36"/>
    </row>
    <row r="25" spans="12:16" ht="30" x14ac:dyDescent="0.35">
      <c r="L25" s="10" t="s">
        <v>25</v>
      </c>
      <c r="M25" s="9" t="s">
        <v>26</v>
      </c>
      <c r="N25" s="19">
        <v>326.10000000000002</v>
      </c>
      <c r="O25" s="7"/>
      <c r="P25" s="6">
        <f t="shared" si="0"/>
        <v>0</v>
      </c>
    </row>
    <row r="26" spans="12:16" ht="15.6" customHeight="1" x14ac:dyDescent="0.35">
      <c r="L26" s="8" t="s">
        <v>27</v>
      </c>
      <c r="M26" s="9" t="s">
        <v>28</v>
      </c>
      <c r="N26" s="19">
        <v>147.69</v>
      </c>
      <c r="O26" s="7"/>
      <c r="P26" s="6">
        <f t="shared" si="0"/>
        <v>0</v>
      </c>
    </row>
    <row r="27" spans="12:16" s="34" customFormat="1" ht="15.6" customHeight="1" x14ac:dyDescent="0.25">
      <c r="L27" s="29" t="s">
        <v>29</v>
      </c>
      <c r="M27" s="35"/>
      <c r="N27" s="31"/>
      <c r="O27" s="32"/>
      <c r="P27" s="36"/>
    </row>
    <row r="28" spans="12:16" ht="30" x14ac:dyDescent="0.35">
      <c r="L28" s="10" t="s">
        <v>30</v>
      </c>
      <c r="M28" s="9" t="s">
        <v>31</v>
      </c>
      <c r="N28" s="20">
        <v>179.87</v>
      </c>
      <c r="O28" s="16"/>
      <c r="P28" s="6">
        <f t="shared" ref="P28" si="2">N28*O28</f>
        <v>0</v>
      </c>
    </row>
    <row r="29" spans="12:16" s="34" customFormat="1" ht="15.6" customHeight="1" x14ac:dyDescent="0.25">
      <c r="L29" s="37" t="s">
        <v>32</v>
      </c>
      <c r="M29" s="35"/>
      <c r="N29" s="31"/>
      <c r="O29" s="32"/>
      <c r="P29" s="36"/>
    </row>
    <row r="30" spans="12:16" ht="15" customHeight="1" x14ac:dyDescent="0.35">
      <c r="L30" s="10" t="s">
        <v>33</v>
      </c>
      <c r="M30" s="9" t="s">
        <v>34</v>
      </c>
      <c r="N30" s="19">
        <v>172.55</v>
      </c>
      <c r="O30" s="7"/>
      <c r="P30" s="6">
        <f t="shared" ref="P30" si="3">N30*O30</f>
        <v>0</v>
      </c>
    </row>
    <row r="31" spans="12:16" ht="14.25" customHeight="1" x14ac:dyDescent="0.25">
      <c r="N31" s="21"/>
      <c r="O31" s="27" t="s">
        <v>35</v>
      </c>
      <c r="P31" s="19">
        <f>SUM(P14:P30)</f>
        <v>0</v>
      </c>
    </row>
    <row r="32" spans="12:16" ht="14.25" customHeight="1" x14ac:dyDescent="0.25">
      <c r="M32" s="11"/>
      <c r="O32" s="12" t="s">
        <v>36</v>
      </c>
      <c r="P32" s="6">
        <v>9.4499999999999993</v>
      </c>
    </row>
    <row r="33" spans="12:16" ht="14.25" customHeight="1" x14ac:dyDescent="0.25">
      <c r="L33" s="15"/>
      <c r="M33" s="15"/>
      <c r="O33" s="12" t="s">
        <v>37</v>
      </c>
      <c r="P33" s="6">
        <f>P30*0.05</f>
        <v>0</v>
      </c>
    </row>
    <row r="34" spans="12:16" ht="14.25" customHeight="1" x14ac:dyDescent="0.25">
      <c r="L34" s="76" t="s">
        <v>44</v>
      </c>
      <c r="M34" s="15"/>
      <c r="O34" s="12" t="s">
        <v>38</v>
      </c>
      <c r="P34" s="6">
        <f>P32*0.13</f>
        <v>1.2284999999999999</v>
      </c>
    </row>
    <row r="35" spans="12:16" ht="14.25" customHeight="1" x14ac:dyDescent="0.25">
      <c r="L35" s="45" t="s">
        <v>46</v>
      </c>
      <c r="M35" s="15"/>
      <c r="O35" s="28" t="s">
        <v>4</v>
      </c>
      <c r="P35" s="19">
        <f>SUM(P31:P34)</f>
        <v>10.6785</v>
      </c>
    </row>
    <row r="36" spans="12:16" ht="16.5" customHeight="1" x14ac:dyDescent="0.25">
      <c r="L36" s="45"/>
      <c r="M36" s="76"/>
      <c r="N36" s="76"/>
      <c r="O36" s="76"/>
      <c r="P36" s="76"/>
    </row>
    <row r="37" spans="12:16" x14ac:dyDescent="0.25">
      <c r="L37" s="76" t="s">
        <v>45</v>
      </c>
      <c r="M37" s="76"/>
      <c r="N37" s="76"/>
      <c r="O37" s="76"/>
      <c r="P37" s="76"/>
    </row>
    <row r="38" spans="12:16" ht="7.2" customHeight="1" x14ac:dyDescent="0.25">
      <c r="M38" s="76"/>
      <c r="N38" s="76"/>
      <c r="O38" s="76"/>
      <c r="P38" s="76"/>
    </row>
    <row r="39" spans="12:16" ht="15.6" x14ac:dyDescent="0.25">
      <c r="L39" s="15"/>
      <c r="M39" s="15"/>
      <c r="O39" s="13"/>
      <c r="P39" s="22"/>
    </row>
    <row r="40" spans="12:16" ht="15.6" x14ac:dyDescent="0.25">
      <c r="L40" s="15"/>
      <c r="M40" s="15"/>
      <c r="O40" s="13"/>
      <c r="P40" s="22"/>
    </row>
    <row r="41" spans="12:16" ht="15.6" x14ac:dyDescent="0.25">
      <c r="L41" s="15"/>
      <c r="M41" s="15"/>
      <c r="O41" s="13"/>
      <c r="P41" s="22"/>
    </row>
    <row r="42" spans="12:16" ht="15.6" x14ac:dyDescent="0.25">
      <c r="L42" s="15"/>
      <c r="M42" s="15"/>
      <c r="O42" s="13"/>
      <c r="P42" s="22"/>
    </row>
    <row r="43" spans="12:16" ht="15.6" x14ac:dyDescent="0.25">
      <c r="L43" s="15"/>
      <c r="M43" s="15"/>
      <c r="O43" s="13"/>
      <c r="P43" s="22"/>
    </row>
    <row r="44" spans="12:16" ht="10.8" customHeight="1" thickBot="1" x14ac:dyDescent="0.3">
      <c r="L44" s="15"/>
      <c r="M44" s="15"/>
      <c r="O44" s="13"/>
      <c r="P44" s="22"/>
    </row>
    <row r="45" spans="12:16" x14ac:dyDescent="0.25">
      <c r="L45" s="46" t="s">
        <v>48</v>
      </c>
      <c r="M45" s="47" t="s">
        <v>49</v>
      </c>
      <c r="N45" s="47"/>
      <c r="O45" s="47"/>
      <c r="P45" s="48"/>
    </row>
    <row r="46" spans="12:16" x14ac:dyDescent="0.25">
      <c r="L46" s="49" t="s">
        <v>50</v>
      </c>
      <c r="M46" s="50" t="s">
        <v>50</v>
      </c>
      <c r="N46" s="50"/>
      <c r="O46" s="50"/>
      <c r="P46" s="51"/>
    </row>
    <row r="47" spans="12:16" x14ac:dyDescent="0.25">
      <c r="L47" s="52"/>
      <c r="M47" s="53"/>
      <c r="N47" s="53"/>
      <c r="O47" s="53"/>
      <c r="P47" s="54"/>
    </row>
    <row r="48" spans="12:16" x14ac:dyDescent="0.25">
      <c r="L48" s="55" t="s">
        <v>51</v>
      </c>
      <c r="M48" s="56" t="s">
        <v>51</v>
      </c>
      <c r="N48" s="56"/>
      <c r="O48" s="56"/>
      <c r="P48" s="57"/>
    </row>
    <row r="49" spans="12:16" x14ac:dyDescent="0.25">
      <c r="L49" s="55"/>
      <c r="M49" s="56"/>
      <c r="N49" s="56"/>
      <c r="O49" s="56"/>
      <c r="P49" s="57"/>
    </row>
    <row r="50" spans="12:16" x14ac:dyDescent="0.25">
      <c r="L50" s="49" t="s">
        <v>52</v>
      </c>
      <c r="M50" s="50" t="s">
        <v>52</v>
      </c>
      <c r="N50" s="50"/>
      <c r="O50" s="50"/>
      <c r="P50" s="51"/>
    </row>
    <row r="51" spans="12:16" x14ac:dyDescent="0.25">
      <c r="L51" s="52"/>
      <c r="M51" s="53"/>
      <c r="N51" s="53"/>
      <c r="O51" s="53"/>
      <c r="P51" s="54"/>
    </row>
    <row r="52" spans="12:16" x14ac:dyDescent="0.25">
      <c r="L52" s="55" t="s">
        <v>53</v>
      </c>
      <c r="M52" s="56" t="s">
        <v>53</v>
      </c>
      <c r="N52" s="56"/>
      <c r="O52" s="56"/>
      <c r="P52" s="57"/>
    </row>
    <row r="53" spans="12:16" x14ac:dyDescent="0.25">
      <c r="L53" s="55"/>
      <c r="M53" s="56"/>
      <c r="N53" s="56"/>
      <c r="O53" s="56"/>
      <c r="P53" s="57"/>
    </row>
    <row r="54" spans="12:16" x14ac:dyDescent="0.25">
      <c r="L54" s="49" t="s">
        <v>54</v>
      </c>
      <c r="M54" s="50" t="s">
        <v>54</v>
      </c>
      <c r="N54" s="50"/>
      <c r="O54" s="50"/>
      <c r="P54" s="51"/>
    </row>
    <row r="55" spans="12:16" x14ac:dyDescent="0.25">
      <c r="L55" s="52"/>
      <c r="M55" s="53"/>
      <c r="N55" s="53"/>
      <c r="O55" s="53"/>
      <c r="P55" s="54"/>
    </row>
    <row r="56" spans="12:16" x14ac:dyDescent="0.25">
      <c r="L56" s="49" t="s">
        <v>55</v>
      </c>
      <c r="M56" s="50" t="s">
        <v>55</v>
      </c>
      <c r="N56" s="50"/>
      <c r="O56" s="50"/>
      <c r="P56" s="51"/>
    </row>
    <row r="57" spans="12:16" x14ac:dyDescent="0.25">
      <c r="L57" s="52"/>
      <c r="M57" s="53"/>
      <c r="N57" s="53"/>
      <c r="O57" s="53"/>
      <c r="P57" s="54"/>
    </row>
    <row r="58" spans="12:16" x14ac:dyDescent="0.25">
      <c r="L58" s="58" t="s">
        <v>56</v>
      </c>
      <c r="M58" s="59" t="s">
        <v>56</v>
      </c>
      <c r="N58" s="59"/>
      <c r="O58" s="59"/>
      <c r="P58" s="60"/>
    </row>
    <row r="59" spans="12:16" x14ac:dyDescent="0.25">
      <c r="L59" s="61"/>
      <c r="M59" s="62"/>
      <c r="N59" s="62"/>
      <c r="O59" s="62"/>
      <c r="P59" s="63"/>
    </row>
    <row r="60" spans="12:16" x14ac:dyDescent="0.25">
      <c r="L60" s="64" t="s">
        <v>57</v>
      </c>
      <c r="M60" s="50" t="s">
        <v>58</v>
      </c>
      <c r="N60" s="50"/>
      <c r="O60" s="50"/>
      <c r="P60" s="51"/>
    </row>
    <row r="61" spans="12:16" x14ac:dyDescent="0.25">
      <c r="L61" s="65"/>
      <c r="M61" s="53"/>
      <c r="N61" s="53"/>
      <c r="O61" s="53"/>
      <c r="P61" s="54"/>
    </row>
    <row r="62" spans="12:16" x14ac:dyDescent="0.25">
      <c r="L62" s="49" t="s">
        <v>59</v>
      </c>
      <c r="M62" s="66" t="s">
        <v>60</v>
      </c>
      <c r="N62" s="66"/>
      <c r="O62" s="66"/>
      <c r="P62" s="67"/>
    </row>
    <row r="63" spans="12:16" x14ac:dyDescent="0.25">
      <c r="L63" s="52"/>
      <c r="M63" s="68"/>
      <c r="N63" s="68"/>
      <c r="O63" s="68"/>
      <c r="P63" s="69"/>
    </row>
    <row r="64" spans="12:16" x14ac:dyDescent="0.25">
      <c r="L64" s="55" t="s">
        <v>61</v>
      </c>
      <c r="M64" s="70" t="s">
        <v>62</v>
      </c>
      <c r="N64" s="70"/>
      <c r="O64" s="70"/>
      <c r="P64" s="71"/>
    </row>
    <row r="65" spans="12:16" ht="15.6" thickBot="1" x14ac:dyDescent="0.3">
      <c r="L65" s="72"/>
      <c r="M65" s="73"/>
      <c r="N65" s="73"/>
      <c r="O65" s="73"/>
      <c r="P65" s="74"/>
    </row>
  </sheetData>
  <mergeCells count="22">
    <mergeCell ref="M62:P62"/>
    <mergeCell ref="M63:P63"/>
    <mergeCell ref="M64:P64"/>
    <mergeCell ref="M65:P65"/>
    <mergeCell ref="L35:L36"/>
    <mergeCell ref="M57:P57"/>
    <mergeCell ref="M58:P58"/>
    <mergeCell ref="M59:P59"/>
    <mergeCell ref="M60:P60"/>
    <mergeCell ref="M61:P61"/>
    <mergeCell ref="M52:P52"/>
    <mergeCell ref="M53:P53"/>
    <mergeCell ref="M54:P54"/>
    <mergeCell ref="M55:P55"/>
    <mergeCell ref="M56:P56"/>
    <mergeCell ref="M47:P47"/>
    <mergeCell ref="M48:P48"/>
    <mergeCell ref="M49:P49"/>
    <mergeCell ref="M50:P50"/>
    <mergeCell ref="M51:P51"/>
    <mergeCell ref="M45:P45"/>
    <mergeCell ref="M46:P46"/>
  </mergeCells>
  <phoneticPr fontId="2"/>
  <hyperlinks>
    <hyperlink ref="L6" r:id="rId1" xr:uid="{00000000-0004-0000-0000-000000000000}"/>
    <hyperlink ref="L8" r:id="rId2" xr:uid="{00000000-0004-0000-0000-000001000000}"/>
  </hyperlinks>
  <printOptions horizontalCentered="1"/>
  <pageMargins left="0.23622047244094491" right="0.23622047244094491" top="0.31496062992125984" bottom="0.35433070866141736" header="0" footer="0.27559055118110237"/>
  <pageSetup scale="89"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7B2BFB-7319-4F05-B942-404C53570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C025D7-34D8-4406-A5FB-D23C6D9A7918}">
  <ds:schemaRefs>
    <ds:schemaRef ds:uri="http://schemas.microsoft.com/sharepoint/v3/contenttype/forms"/>
  </ds:schemaRefs>
</ds:datastoreItem>
</file>

<file path=customXml/itemProps3.xml><?xml version="1.0" encoding="utf-8"?>
<ds:datastoreItem xmlns:ds="http://schemas.openxmlformats.org/officeDocument/2006/customXml" ds:itemID="{4C19D78D-7068-47AD-82BD-43BB6F90A80D}">
  <ds:schemaRefs>
    <ds:schemaRef ds:uri="http://schemas.microsoft.com/office/2006/documentManagement/types"/>
    <ds:schemaRef ds:uri="c32dd248-f522-4b44-9a1f-a75be454b1a7"/>
    <ds:schemaRef ds:uri="http://purl.org/dc/dcmitype/"/>
    <ds:schemaRef ds:uri="1a4ef10e-aaaa-43f3-bcdf-ef898b09f8b2"/>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cp:lastPrinted>2023-03-07T17:45:17Z</cp:lastPrinted>
  <dcterms:created xsi:type="dcterms:W3CDTF">2004-01-09T15:12:21Z</dcterms:created>
  <dcterms:modified xsi:type="dcterms:W3CDTF">2023-03-07T17:46:28Z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4607000</vt:r8>
  </property>
  <property fmtid="{D5CDD505-2E9C-101B-9397-08002B2CF9AE}" pid="4" name="MediaServiceImageTags">
    <vt:lpwstr/>
  </property>
</Properties>
</file>