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autoCompressPictures="0"/>
  <mc:AlternateContent xmlns:mc="http://schemas.openxmlformats.org/markup-compatibility/2006">
    <mc:Choice Requires="x15">
      <x15ac:absPath xmlns:x15ac="http://schemas.microsoft.com/office/spreadsheetml/2010/11/ac" url="https://nelsono365-my.sharepoint.com/personal/sarah_cawthorne_nelson_com/Documents/2023 Price Lists/Assessment 2023 PLs/"/>
    </mc:Choice>
  </mc:AlternateContent>
  <xr:revisionPtr revIDLastSave="12" documentId="8_{F01C3D6D-FA99-4CDF-8044-D415C5AC3BE4}" xr6:coauthVersionLast="47" xr6:coauthVersionMax="47" xr10:uidLastSave="{08A0C48F-2EC1-4FD2-BF6D-881D25940378}"/>
  <bookViews>
    <workbookView xWindow="-108" yWindow="-108" windowWidth="23256" windowHeight="12576" xr2:uid="{00000000-000D-0000-FFFF-FFFF00000000}"/>
  </bookViews>
  <sheets>
    <sheet name="Price List" sheetId="1" r:id="rId1"/>
  </sheets>
  <definedNames>
    <definedName name="_xlnm.Print_Area" localSheetId="0">'Price List'!$A$1:$E$84</definedName>
    <definedName name="_xlnm.Print_Titles" localSheetId="0">'Price List'!$13:$13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5" i="1" l="1"/>
  <c r="E34" i="1"/>
  <c r="E33" i="1"/>
  <c r="E44" i="1"/>
  <c r="E43" i="1"/>
  <c r="E42" i="1"/>
  <c r="E41" i="1"/>
  <c r="E40" i="1"/>
  <c r="E39" i="1"/>
  <c r="E38" i="1"/>
  <c r="E37" i="1"/>
  <c r="E36" i="1"/>
  <c r="E32" i="1"/>
  <c r="E31" i="1"/>
  <c r="E30" i="1"/>
  <c r="E29" i="1"/>
  <c r="E28" i="1"/>
  <c r="E27" i="1"/>
  <c r="E47" i="1"/>
  <c r="E46" i="1"/>
  <c r="E45" i="1"/>
  <c r="E26" i="1"/>
  <c r="E25" i="1"/>
  <c r="E24" i="1"/>
  <c r="E23" i="1"/>
  <c r="E22" i="1"/>
  <c r="E21" i="1"/>
  <c r="E20" i="1"/>
  <c r="E19" i="1"/>
  <c r="E18" i="1"/>
  <c r="E17" i="1"/>
  <c r="E16" i="1"/>
  <c r="E15" i="1"/>
  <c r="E51" i="1"/>
  <c r="E52" i="1"/>
  <c r="E53" i="1"/>
  <c r="E14" i="1"/>
  <c r="E48" i="1"/>
  <c r="E49" i="1"/>
  <c r="E50" i="1"/>
  <c r="E54" i="1" l="1"/>
  <c r="E55" i="1" l="1"/>
  <c r="E56" i="1"/>
  <c r="E57" i="1" l="1"/>
  <c r="E58" i="1" s="1"/>
</calcChain>
</file>

<file path=xl/sharedStrings.xml><?xml version="1.0" encoding="utf-8"?>
<sst xmlns="http://schemas.openxmlformats.org/spreadsheetml/2006/main" count="122" uniqueCount="114">
  <si>
    <t>Customer Service</t>
  </si>
  <si>
    <t>nelson.orderdesk@nelson.com</t>
  </si>
  <si>
    <t>Phone: (416) 752-9448 | Toll-free: 1 (800) 268-2222 | Fax: 1 (800) 430-4445</t>
  </si>
  <si>
    <t>www.nelson.com</t>
  </si>
  <si>
    <t>Canadian Test of Basic Skills Revised, Levels 5-18</t>
  </si>
  <si>
    <t>Title</t>
  </si>
  <si>
    <t>ISBN</t>
  </si>
  <si>
    <t>Price</t>
  </si>
  <si>
    <t>Qty.</t>
  </si>
  <si>
    <t>Total</t>
  </si>
  <si>
    <t>CTBS-R Scannable Booklet - Level 5</t>
  </si>
  <si>
    <t>9780176847906</t>
  </si>
  <si>
    <t>CTBS-R Scannable Booklet - Level 6</t>
  </si>
  <si>
    <t>9780176850791</t>
  </si>
  <si>
    <t>CTBS-R Scannable Booklet - Level 7</t>
  </si>
  <si>
    <t>9780176850807</t>
  </si>
  <si>
    <t>CTBS-R Scannable Booklet - Level 8</t>
  </si>
  <si>
    <t>9780176850814</t>
  </si>
  <si>
    <t>CTBS-R Reusable Booklet - Level 9</t>
  </si>
  <si>
    <t>9780176850821</t>
  </si>
  <si>
    <t>CTBS-R Reusable Booklet - Level 10</t>
  </si>
  <si>
    <t>9780176850838</t>
  </si>
  <si>
    <t>CTBS-R Reusable Booklet - Level 11</t>
  </si>
  <si>
    <t>9780176850845</t>
  </si>
  <si>
    <t>CTBS-R Reusable Booklet - Level 12</t>
  </si>
  <si>
    <t>9780176850852</t>
  </si>
  <si>
    <t>CTBS-R Reusable Booklet - Level 13</t>
  </si>
  <si>
    <t>9780176850869</t>
  </si>
  <si>
    <t>CTBS-R Reusable Booklet - Level 14</t>
  </si>
  <si>
    <t>9780176850876</t>
  </si>
  <si>
    <t>CTBS-R Reusable Booklet - Level 15</t>
  </si>
  <si>
    <t>9780176850883</t>
  </si>
  <si>
    <t>CTBS-R Reusable Booklet - Level 16</t>
  </si>
  <si>
    <t>9780176850890</t>
  </si>
  <si>
    <t>CTBS-R Reusable Booklet - Level 17/18</t>
  </si>
  <si>
    <t>9780176850906</t>
  </si>
  <si>
    <t>CTBS-R Directions for Administration Level 5</t>
  </si>
  <si>
    <t>9780176847913</t>
  </si>
  <si>
    <t>CTBS-R Directions for Administration Level 6</t>
  </si>
  <si>
    <t>9780176850913</t>
  </si>
  <si>
    <t>CTBS-R Directions for Administration Level 7</t>
  </si>
  <si>
    <t>9780176850920</t>
  </si>
  <si>
    <t>CTBS-R Directions for Administration Level 8</t>
  </si>
  <si>
    <t>9780176850937</t>
  </si>
  <si>
    <t>CTBS-R Directions for Administration Level 9 - 14</t>
  </si>
  <si>
    <t>9780176850944</t>
  </si>
  <si>
    <t>CTBS-R Directions for Administration Level 15 - 18</t>
  </si>
  <si>
    <t>9780176850951</t>
  </si>
  <si>
    <t>CTBS-R Answer Key Levels 5-8</t>
  </si>
  <si>
    <t>9780176873790</t>
  </si>
  <si>
    <t>CTBS-R Answer Key Levels 9-14</t>
  </si>
  <si>
    <t>9780176873806</t>
  </si>
  <si>
    <t>CTBS-R Answer Key Levels 15-18</t>
  </si>
  <si>
    <t>9780176873813</t>
  </si>
  <si>
    <t>CTBS-R Answer sheet Level package 100 Level 9</t>
  </si>
  <si>
    <t>9780176850968</t>
  </si>
  <si>
    <t>CTBS-R Answer sheet Level package 25 Level 9</t>
  </si>
  <si>
    <t>9780176850975</t>
  </si>
  <si>
    <t>CTBS-R Answer sheet Level package 100 Level 10</t>
  </si>
  <si>
    <t>9780176850982</t>
  </si>
  <si>
    <t>CTBS-R Answer sheet Level package 25 Level 10</t>
  </si>
  <si>
    <t>9780176850999</t>
  </si>
  <si>
    <t>CTBS-R Answer sheet Level package 100 Level 11</t>
  </si>
  <si>
    <t>9780176851002</t>
  </si>
  <si>
    <t>CTBS-R Answer sheet Level package 25 Level 11</t>
  </si>
  <si>
    <t>9780176851019</t>
  </si>
  <si>
    <t>CTBS-R Answer sheet Level package 100 Level 12</t>
  </si>
  <si>
    <t>9780176851026</t>
  </si>
  <si>
    <t>CTBS-R Answer sheet Level package 25 Level 12</t>
  </si>
  <si>
    <t>9780176851033</t>
  </si>
  <si>
    <t>CTBS-R Answer sheet Level package 100 Level 13</t>
  </si>
  <si>
    <t>9780176851040</t>
  </si>
  <si>
    <t>CTBS-R Answer sheet Level package 25 Level 13</t>
  </si>
  <si>
    <t>9780176851057</t>
  </si>
  <si>
    <t>CTBS-R Answer sheet Level package 100 Level 14</t>
  </si>
  <si>
    <t>9780176851064</t>
  </si>
  <si>
    <t>CTBS-R Answer sheet Level package 25 Level 14</t>
  </si>
  <si>
    <t>9780176851071</t>
  </si>
  <si>
    <t>CTBS-R Answer sheet Level package 100 Level 15</t>
  </si>
  <si>
    <t>9780176851088</t>
  </si>
  <si>
    <t>CTBS-R Answer sheet Level package 25 Level 15</t>
  </si>
  <si>
    <t>9780176851095</t>
  </si>
  <si>
    <t>CTBS-R Answer sheet Level package 100 Level 16</t>
  </si>
  <si>
    <t>9780176851101</t>
  </si>
  <si>
    <t>CTBS-R Answer sheet Level package 25 Level 16</t>
  </si>
  <si>
    <t>9780176851118</t>
  </si>
  <si>
    <t>CTBS-R Answer sheet Level package 100 Level 17/18</t>
  </si>
  <si>
    <t>9780176851125</t>
  </si>
  <si>
    <t>CTBS-R Answer sheet Level package 25 Level 17/18</t>
  </si>
  <si>
    <t>9780176851132</t>
  </si>
  <si>
    <t>Subtotal</t>
  </si>
  <si>
    <t>Add 7% to Subtotal (min. $9.45 Shipping**)</t>
  </si>
  <si>
    <t>GST</t>
  </si>
  <si>
    <t>QST/HST*</t>
  </si>
  <si>
    <t>Products, specifications, and prices are subject to change without notice.</t>
  </si>
  <si>
    <r>
      <t>An approved Test User Qualification Form (TUQF) is required for all</t>
    </r>
    <r>
      <rPr>
        <i/>
        <sz val="10"/>
        <rFont val="Open Sans"/>
        <family val="2"/>
      </rPr>
      <t xml:space="preserve"> </t>
    </r>
    <r>
      <rPr>
        <sz val="10"/>
        <rFont val="Open Sans"/>
        <family val="2"/>
      </rPr>
      <t xml:space="preserve">orders. </t>
    </r>
  </si>
  <si>
    <r>
      <t xml:space="preserve">To obtain a TUQF please visit </t>
    </r>
    <r>
      <rPr>
        <b/>
        <sz val="10"/>
        <rFont val="Open Sans"/>
        <family val="2"/>
      </rPr>
      <t>https://school.nelson.com/psych-ed-assessment/CTBSR</t>
    </r>
  </si>
  <si>
    <t>*For non-book items and freight please add HST or QST in Quebec.
Note: Credit card information used for the purposes of this transaction with Nelson will not be disclosed for any reason.
Please be advised that this is to assist you in calculating your estimated total of your order. It is possible that the final invoice may differ if we determine that the item purchased may not qualify for the point of sale rebate.
** This is an estimate only. Shipping charges will be added to the bill and will vary depending on weight and location. Please contact Nelson Customer Support for exact shipping charges.</t>
  </si>
  <si>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</si>
  <si>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</si>
  <si>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</si>
  <si>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</si>
  <si>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</si>
  <si>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</si>
  <si>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</si>
  <si>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</si>
  <si>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</si>
  <si>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</si>
  <si>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</si>
  <si>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</si>
  <si>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</si>
  <si>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</si>
  <si>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</si>
  <si>
    <t>Price List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</si>
</sst>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x14ac:knownFonts="1">
    <font>
      <sz val="10"/>
      <name val="Arial"/>
    </font>
    <font>
      <sz val="10"/>
      <name val="Arial"/>
      <family val="2"/>
    </font>
    <font>
      <sz val="8"/>
      <name val="Arial"/>
      <family val="2"/>
    </font>
    <font>
      <sz val="10"/>
      <name val="Open Sans"/>
      <family val="2"/>
    </font>
    <font>
      <b/>
      <sz val="10"/>
      <name val="Open Sans"/>
      <family val="2"/>
    </font>
    <font>
      <sz val="8"/>
      <name val="Open Sans"/>
      <family val="2"/>
    </font>
    <font>
      <sz val="9"/>
      <name val="Open Sans"/>
      <family val="2"/>
    </font>
    <font>
      <b/>
      <sz val="20"/>
      <color indexed="8"/>
      <name val="Open Sans"/>
      <family val="2"/>
    </font>
    <font>
      <b/>
      <sz val="9"/>
      <name val="Open Sans"/>
      <family val="2"/>
    </font>
    <font>
      <b/>
      <sz val="10"/>
      <name val="Open Sans"/>
      <family val="2"/>
    </font>
    <font>
      <b/>
      <sz val="12"/>
      <color indexed="9"/>
      <name val="Open Sans"/>
      <family val="2"/>
    </font>
    <font>
      <sz val="12"/>
      <name val="Open Sans"/>
      <family val="2"/>
    </font>
    <font>
      <b/>
      <sz val="18"/>
      <color indexed="8"/>
      <name val="Open Sans"/>
      <family val="2"/>
    </font>
    <font>
      <b/>
      <sz val="12"/>
      <color indexed="8"/>
      <name val="Open Sans"/>
      <family val="2"/>
    </font>
    <font>
      <sz val="11"/>
      <color theme="1"/>
      <name val="Open Sans"/>
      <family val="2"/>
    </font>
    <font>
      <u/>
      <sz val="11"/>
      <color theme="10"/>
      <name val="Calibri"/>
      <family val="2"/>
      <scheme val="minor"/>
    </font>
    <font>
      <u/>
      <sz val="11"/>
      <color theme="10"/>
      <name val="Open Sans"/>
      <family val="2"/>
    </font>
    <font>
      <sz val="10"/>
      <name val="Open Sans"/>
      <family val="2"/>
    </font>
    <font>
      <i/>
      <sz val="10"/>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s>
  <fills count="4">
    <fill>
      <patternFill patternType="none"/>
    </fill>
    <fill>
      <patternFill patternType="gray125"/>
    </fill>
    <fill>
      <patternFill patternType="solid">
        <fgColor rgb="FF004071"/>
        <bgColor indexed="64"/>
      </patternFill>
    </fill>
    <fill>
      <patternFill patternType="solid">
        <fgColor theme="1"/>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5" fillId="0" borderId="0" applyNumberFormat="0" applyFill="0" applyBorder="0" applyAlignment="0" applyProtection="0"/>
  </cellStyleXfs>
  <cellXfs count="70">
    <xf numFmtId="0" fontId="0" fillId="0" borderId="0" xfId="0"/>
    <xf numFmtId="0" fontId="3" fillId="0" borderId="0" xfId="0" applyFont="1" applyAlignment="1">
      <alignment vertical="center"/>
    </xf>
    <xf numFmtId="1" fontId="3" fillId="0" borderId="1" xfId="1" applyNumberFormat="1" applyFont="1" applyBorder="1" applyAlignment="1">
      <alignment horizontal="center" vertical="center"/>
    </xf>
    <xf numFmtId="49" fontId="5" fillId="0" borderId="0" xfId="0" applyNumberFormat="1" applyFont="1" applyAlignment="1">
      <alignment horizontal="right" vertical="center"/>
    </xf>
    <xf numFmtId="1" fontId="3" fillId="0" borderId="3" xfId="0" applyNumberFormat="1"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1" fontId="4" fillId="0" borderId="3" xfId="0" applyNumberFormat="1" applyFont="1" applyBorder="1" applyAlignment="1">
      <alignment horizontal="right" vertical="center"/>
    </xf>
    <xf numFmtId="1" fontId="4" fillId="0" borderId="0" xfId="0" applyNumberFormat="1" applyFont="1" applyAlignment="1">
      <alignment horizontal="right" vertical="center"/>
    </xf>
    <xf numFmtId="1" fontId="3" fillId="0" borderId="0" xfId="1" applyNumberFormat="1" applyFont="1" applyAlignment="1">
      <alignment vertical="center"/>
    </xf>
    <xf numFmtId="164" fontId="3" fillId="0" borderId="0" xfId="1" applyFont="1" applyAlignment="1">
      <alignment vertical="center"/>
    </xf>
    <xf numFmtId="164" fontId="3" fillId="0" borderId="1" xfId="1" applyFont="1" applyBorder="1" applyAlignment="1">
      <alignment horizontal="right" vertical="center"/>
    </xf>
    <xf numFmtId="164" fontId="3" fillId="0" borderId="0" xfId="1" applyFont="1" applyAlignment="1">
      <alignment horizontal="center" vertical="center"/>
    </xf>
    <xf numFmtId="164" fontId="4" fillId="0" borderId="1" xfId="1" applyFont="1" applyBorder="1" applyAlignment="1">
      <alignment horizontal="right" vertical="center"/>
    </xf>
    <xf numFmtId="1" fontId="4" fillId="0" borderId="4" xfId="0" applyNumberFormat="1" applyFont="1" applyBorder="1" applyAlignment="1">
      <alignment horizontal="right" vertical="center"/>
    </xf>
    <xf numFmtId="0" fontId="6" fillId="0" borderId="0" xfId="0" applyFont="1" applyAlignment="1">
      <alignment vertical="center"/>
    </xf>
    <xf numFmtId="164" fontId="6" fillId="0" borderId="0" xfId="1" applyFont="1" applyAlignment="1">
      <alignment vertical="center"/>
    </xf>
    <xf numFmtId="1" fontId="6" fillId="0" borderId="0" xfId="0" applyNumberFormat="1" applyFont="1" applyAlignment="1">
      <alignment vertical="center"/>
    </xf>
    <xf numFmtId="0" fontId="6" fillId="0" borderId="0" xfId="0" applyFont="1" applyAlignment="1">
      <alignment horizontal="center" vertical="center"/>
    </xf>
    <xf numFmtId="0" fontId="3" fillId="0" borderId="1" xfId="0" applyFont="1" applyBorder="1"/>
    <xf numFmtId="49" fontId="3" fillId="0" borderId="1" xfId="0" quotePrefix="1" applyNumberFormat="1" applyFont="1" applyBorder="1" applyAlignment="1">
      <alignment horizontal="center"/>
    </xf>
    <xf numFmtId="0" fontId="7" fillId="0" borderId="0" xfId="0" applyFont="1" applyAlignment="1">
      <alignment horizontal="left" vertical="center"/>
    </xf>
    <xf numFmtId="164" fontId="8" fillId="0" borderId="0" xfId="1" applyFont="1" applyAlignment="1">
      <alignment vertical="center"/>
    </xf>
    <xf numFmtId="164" fontId="8" fillId="0" borderId="0" xfId="1" applyFont="1" applyAlignment="1">
      <alignment horizontal="center" vertical="center"/>
    </xf>
    <xf numFmtId="164" fontId="9" fillId="0" borderId="0" xfId="1" applyFont="1" applyAlignment="1">
      <alignment vertical="center"/>
    </xf>
    <xf numFmtId="0" fontId="11" fillId="0" borderId="0" xfId="0" applyFont="1" applyAlignment="1">
      <alignment vertical="center"/>
    </xf>
    <xf numFmtId="164" fontId="10" fillId="2" borderId="1" xfId="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11" fillId="2" borderId="0" xfId="0" applyFont="1" applyFill="1" applyAlignment="1">
      <alignment vertical="center"/>
    </xf>
    <xf numFmtId="0" fontId="10" fillId="2" borderId="1" xfId="0" applyFont="1" applyFill="1" applyBorder="1" applyAlignment="1">
      <alignment horizontal="left" vertical="center" wrapText="1"/>
    </xf>
    <xf numFmtId="0" fontId="13" fillId="0" borderId="0" xfId="0" applyFont="1" applyAlignment="1">
      <alignment horizontal="left" vertical="center"/>
    </xf>
    <xf numFmtId="0" fontId="14" fillId="0" borderId="0" xfId="0" applyFont="1"/>
    <xf numFmtId="0" fontId="16" fillId="0" borderId="0" xfId="2" applyFont="1"/>
    <xf numFmtId="164" fontId="4" fillId="0" borderId="0" xfId="1" applyFont="1" applyBorder="1" applyAlignment="1">
      <alignment horizontal="right" vertical="center"/>
    </xf>
    <xf numFmtId="0" fontId="17" fillId="0" borderId="0" xfId="0" applyFont="1"/>
    <xf numFmtId="164" fontId="4" fillId="0" borderId="1" xfId="1" applyFont="1" applyBorder="1" applyAlignment="1">
      <alignment horizontal="center"/>
    </xf>
    <xf numFmtId="164" fontId="4" fillId="0" borderId="2" xfId="1" applyFont="1" applyBorder="1" applyAlignment="1">
      <alignment vertical="center"/>
    </xf>
    <xf numFmtId="164" fontId="4" fillId="0" borderId="0" xfId="1" applyFont="1" applyAlignment="1">
      <alignment vertical="center"/>
    </xf>
    <xf numFmtId="0" fontId="1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49" fontId="19" fillId="3" borderId="5" xfId="0" applyNumberFormat="1" applyFont="1" applyFill="1" applyBorder="1" applyAlignment="1">
      <alignment horizontal="left" vertical="center"/>
    </xf>
    <xf numFmtId="49" fontId="19" fillId="3" borderId="6"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21" fillId="0" borderId="8" xfId="0" applyNumberFormat="1" applyFont="1" applyBorder="1" applyAlignment="1">
      <alignment horizontal="left" vertical="center"/>
    </xf>
    <xf numFmtId="49" fontId="21" fillId="0" borderId="2"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49" fontId="21" fillId="0" borderId="11" xfId="0" applyNumberFormat="1" applyFont="1" applyBorder="1" applyAlignment="1">
      <alignment horizontal="left" vertical="center"/>
    </xf>
    <xf numFmtId="49" fontId="21" fillId="0" borderId="12"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Alignment="1">
      <alignment horizontal="left" vertical="center"/>
    </xf>
    <xf numFmtId="49" fontId="21" fillId="0" borderId="14" xfId="0" applyNumberFormat="1" applyFont="1" applyBorder="1" applyAlignment="1">
      <alignment horizontal="left" vertical="center"/>
    </xf>
    <xf numFmtId="49" fontId="22" fillId="0" borderId="8" xfId="0" applyNumberFormat="1" applyFont="1" applyBorder="1" applyAlignment="1">
      <alignment horizontal="left" vertical="center"/>
    </xf>
    <xf numFmtId="49" fontId="22" fillId="0" borderId="2" xfId="0" applyNumberFormat="1" applyFont="1" applyBorder="1" applyAlignment="1">
      <alignment horizontal="left" vertical="center"/>
    </xf>
    <xf numFmtId="49" fontId="22" fillId="0" borderId="9"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1"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3" fillId="0" borderId="8" xfId="0" applyNumberFormat="1" applyFont="1" applyBorder="1" applyAlignment="1">
      <alignment horizontal="left" vertical="center"/>
    </xf>
    <xf numFmtId="49" fontId="23" fillId="0" borderId="10"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9"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0" xfId="0" applyNumberFormat="1" applyFont="1" applyAlignment="1">
      <alignment horizontal="left" vertical="center"/>
    </xf>
    <xf numFmtId="49" fontId="5" fillId="0" borderId="14" xfId="0" applyNumberFormat="1" applyFont="1" applyBorder="1" applyAlignment="1">
      <alignment horizontal="left" vertical="center"/>
    </xf>
    <xf numFmtId="49" fontId="3" fillId="0" borderId="15" xfId="0" applyNumberFormat="1" applyFont="1" applyBorder="1" applyAlignment="1">
      <alignment vertical="center"/>
    </xf>
    <xf numFmtId="49" fontId="3" fillId="0" borderId="16" xfId="0" applyNumberFormat="1" applyFont="1" applyBorder="1" applyAlignment="1">
      <alignment horizontal="left" vertical="center"/>
    </xf>
    <xf numFmtId="49" fontId="3" fillId="0" borderId="17" xfId="0" applyNumberFormat="1" applyFont="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1013460</xdr:colOff>
      <xdr:row>2</xdr:row>
      <xdr:rowOff>166657</xdr:rowOff>
    </xdr:to>
    <xdr:pic>
      <xdr:nvPicPr>
        <xdr:cNvPr id="5" name="Picture 4">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213860" cy="555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480060</xdr:colOff>
      <xdr:row>0</xdr:row>
      <xdr:rowOff>121920</xdr:rowOff>
    </xdr:from>
    <xdr:to>
      <xdr:col>4</xdr:col>
      <xdr:colOff>999626</xdr:colOff>
      <xdr:row>2</xdr:row>
      <xdr:rowOff>92545</xdr:rowOff>
    </xdr:to>
    <xdr:pic>
      <xdr:nvPicPr>
        <xdr:cNvPr id="3" name="Picture 2">
          <a:extLst>
            <a:ext uri="{FF2B5EF4-FFF2-40B4-BE49-F238E27FC236}">
              <a16:creationId xmlns:a16="http://schemas.microsoft.com/office/drawing/2014/main" id="{E388C476-3E60-E0A7-B555-A135188EFBE5}"/>
            </a:ext>
          </a:extLst>
        </xdr:cNvPr>
        <xdr:cNvPicPr>
          <a:picLocks noChangeAspect="1"/>
        </xdr:cNvPicPr>
      </xdr:nvPicPr>
      <xdr:blipFill>
        <a:blip xmlns:r="http://schemas.openxmlformats.org/officeDocument/2006/relationships" r:embed="rId2"/>
        <a:stretch>
          <a:fillRect/>
        </a:stretch>
      </xdr:blipFill>
      <xdr:spPr>
        <a:xfrm>
          <a:off x="5013960" y="121920"/>
          <a:ext cx="1830206" cy="3592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4"/>
  <sheetViews>
    <sheetView showZeros="0" tabSelected="1" view="pageBreakPreview" zoomScaleNormal="100" zoomScaleSheetLayoutView="100" workbookViewId="0">
      <selection activeCell="H6" sqref="H6"/>
    </sheetView>
  </sheetViews>
  <sheetFormatPr defaultColWidth="8.88671875" defaultRowHeight="15" x14ac:dyDescent="0.25"/>
  <cols>
    <col min="1" max="1" width="46.6640625" style="1" customWidth="1"/>
    <col min="2" max="2" width="19.44140625" style="1" customWidth="1"/>
    <col min="3" max="3" width="11.109375" style="24" customWidth="1"/>
    <col min="4" max="4" width="8" style="9" customWidth="1"/>
    <col min="5" max="5" width="15.33203125" style="10" customWidth="1"/>
    <col min="6" max="16384" width="8.88671875" style="1"/>
  </cols>
  <sheetData>
    <row r="1" spans="1:5" ht="15" customHeight="1" x14ac:dyDescent="0.25">
      <c r="A1" s="15"/>
      <c r="B1" s="15"/>
      <c r="C1" s="22"/>
      <c r="D1" s="17"/>
      <c r="E1" s="16"/>
    </row>
    <row r="2" spans="1:5" ht="15.75" customHeight="1" x14ac:dyDescent="0.25">
      <c r="A2" s="15"/>
      <c r="B2" s="15"/>
      <c r="C2" s="22"/>
      <c r="D2" s="17"/>
      <c r="E2" s="16"/>
    </row>
    <row r="3" spans="1:5" ht="15.75" customHeight="1" x14ac:dyDescent="0.25">
      <c r="A3" s="15"/>
      <c r="B3" s="15"/>
      <c r="C3" s="22"/>
      <c r="D3" s="17"/>
      <c r="E3" s="16"/>
    </row>
    <row r="4" spans="1:5" ht="15.75" customHeight="1" x14ac:dyDescent="0.25">
      <c r="A4" s="15"/>
      <c r="B4" s="15"/>
      <c r="C4" s="22"/>
      <c r="D4" s="17"/>
      <c r="E4" s="16"/>
    </row>
    <row r="5" spans="1:5" ht="15.75" customHeight="1" x14ac:dyDescent="0.35">
      <c r="A5" s="31" t="s">
        <v>0</v>
      </c>
      <c r="B5" s="15"/>
      <c r="C5" s="22"/>
      <c r="D5" s="17"/>
      <c r="E5" s="16"/>
    </row>
    <row r="6" spans="1:5" ht="15.75" customHeight="1" x14ac:dyDescent="0.35">
      <c r="A6" s="32" t="s">
        <v>1</v>
      </c>
      <c r="B6" s="15"/>
      <c r="C6" s="22"/>
      <c r="D6" s="17"/>
      <c r="E6" s="16"/>
    </row>
    <row r="7" spans="1:5" ht="15.75" customHeight="1" x14ac:dyDescent="0.35">
      <c r="A7" s="31" t="s">
        <v>2</v>
      </c>
      <c r="B7" s="15"/>
      <c r="C7" s="22"/>
      <c r="D7" s="17"/>
      <c r="E7" s="16"/>
    </row>
    <row r="8" spans="1:5" ht="15" customHeight="1" x14ac:dyDescent="0.35">
      <c r="A8" s="32" t="s">
        <v>3</v>
      </c>
      <c r="B8" s="21"/>
      <c r="C8" s="21"/>
      <c r="D8" s="21"/>
      <c r="E8" s="21"/>
    </row>
    <row r="9" spans="1:5" ht="15" customHeight="1" x14ac:dyDescent="0.25">
      <c r="A9" s="21"/>
      <c r="B9" s="21"/>
      <c r="C9" s="21"/>
      <c r="D9" s="21"/>
      <c r="E9" s="21"/>
    </row>
    <row r="10" spans="1:5" ht="26.4" x14ac:dyDescent="0.25">
      <c r="A10" s="38" t="s">
        <v>4</v>
      </c>
      <c r="B10" s="38"/>
      <c r="C10" s="38"/>
      <c r="D10" s="38"/>
      <c r="E10" s="38"/>
    </row>
    <row r="11" spans="1:5" s="25" customFormat="1" ht="15" customHeight="1" x14ac:dyDescent="0.25">
      <c r="A11" s="30" t="s">
        <v>113</v>
      </c>
      <c r="B11" s="30"/>
      <c r="C11" s="30"/>
      <c r="D11" s="30"/>
      <c r="E11" s="30"/>
    </row>
    <row r="12" spans="1:5" x14ac:dyDescent="0.25">
      <c r="A12" s="15"/>
      <c r="B12" s="18"/>
      <c r="C12" s="23"/>
      <c r="D12" s="17"/>
      <c r="E12" s="16"/>
    </row>
    <row r="13" spans="1:5" s="28" customFormat="1" ht="17.399999999999999" x14ac:dyDescent="0.25">
      <c r="A13" s="29" t="s">
        <v>5</v>
      </c>
      <c r="B13" s="26" t="s">
        <v>6</v>
      </c>
      <c r="C13" s="26" t="s">
        <v>7</v>
      </c>
      <c r="D13" s="27" t="s">
        <v>8</v>
      </c>
      <c r="E13" s="26" t="s">
        <v>9</v>
      </c>
    </row>
    <row r="14" spans="1:5" ht="15.6" customHeight="1" x14ac:dyDescent="0.35">
      <c r="A14" s="19" t="s">
        <v>10</v>
      </c>
      <c r="B14" s="20" t="s">
        <v>11</v>
      </c>
      <c r="C14" s="35">
        <v>17.95</v>
      </c>
      <c r="D14" s="2"/>
      <c r="E14" s="11">
        <f t="shared" ref="E14:E53" si="0">C14*D14</f>
        <v>0</v>
      </c>
    </row>
    <row r="15" spans="1:5" ht="15.6" customHeight="1" x14ac:dyDescent="0.35">
      <c r="A15" s="19" t="s">
        <v>12</v>
      </c>
      <c r="B15" s="20" t="s">
        <v>13</v>
      </c>
      <c r="C15" s="35">
        <v>17.95</v>
      </c>
      <c r="D15" s="2"/>
      <c r="E15" s="11">
        <f t="shared" ref="E15:E47" si="1">C15*D15</f>
        <v>0</v>
      </c>
    </row>
    <row r="16" spans="1:5" ht="15.6" customHeight="1" x14ac:dyDescent="0.35">
      <c r="A16" s="19" t="s">
        <v>14</v>
      </c>
      <c r="B16" s="20" t="s">
        <v>15</v>
      </c>
      <c r="C16" s="35">
        <v>17.95</v>
      </c>
      <c r="D16" s="2"/>
      <c r="E16" s="11">
        <f t="shared" si="1"/>
        <v>0</v>
      </c>
    </row>
    <row r="17" spans="1:5" ht="15.6" customHeight="1" x14ac:dyDescent="0.35">
      <c r="A17" s="19" t="s">
        <v>16</v>
      </c>
      <c r="B17" s="20" t="s">
        <v>17</v>
      </c>
      <c r="C17" s="35">
        <v>17.95</v>
      </c>
      <c r="D17" s="2"/>
      <c r="E17" s="11">
        <f t="shared" si="1"/>
        <v>0</v>
      </c>
    </row>
    <row r="18" spans="1:5" ht="15.6" customHeight="1" x14ac:dyDescent="0.35">
      <c r="A18" s="19" t="s">
        <v>18</v>
      </c>
      <c r="B18" s="20" t="s">
        <v>19</v>
      </c>
      <c r="C18" s="35">
        <v>17.95</v>
      </c>
      <c r="D18" s="2"/>
      <c r="E18" s="11">
        <f t="shared" si="1"/>
        <v>0</v>
      </c>
    </row>
    <row r="19" spans="1:5" ht="15.6" customHeight="1" x14ac:dyDescent="0.35">
      <c r="A19" s="19" t="s">
        <v>20</v>
      </c>
      <c r="B19" s="20" t="s">
        <v>21</v>
      </c>
      <c r="C19" s="35">
        <v>17.95</v>
      </c>
      <c r="D19" s="2"/>
      <c r="E19" s="11">
        <f t="shared" si="1"/>
        <v>0</v>
      </c>
    </row>
    <row r="20" spans="1:5" ht="15.6" customHeight="1" x14ac:dyDescent="0.35">
      <c r="A20" s="19" t="s">
        <v>22</v>
      </c>
      <c r="B20" s="20" t="s">
        <v>23</v>
      </c>
      <c r="C20" s="35">
        <v>17.95</v>
      </c>
      <c r="D20" s="2"/>
      <c r="E20" s="11">
        <f t="shared" si="1"/>
        <v>0</v>
      </c>
    </row>
    <row r="21" spans="1:5" ht="15.6" customHeight="1" x14ac:dyDescent="0.35">
      <c r="A21" s="19" t="s">
        <v>24</v>
      </c>
      <c r="B21" s="20" t="s">
        <v>25</v>
      </c>
      <c r="C21" s="35">
        <v>17.95</v>
      </c>
      <c r="D21" s="2"/>
      <c r="E21" s="11">
        <f t="shared" si="1"/>
        <v>0</v>
      </c>
    </row>
    <row r="22" spans="1:5" ht="15.6" customHeight="1" x14ac:dyDescent="0.35">
      <c r="A22" s="19" t="s">
        <v>26</v>
      </c>
      <c r="B22" s="20" t="s">
        <v>27</v>
      </c>
      <c r="C22" s="35">
        <v>17.95</v>
      </c>
      <c r="D22" s="2"/>
      <c r="E22" s="11">
        <f t="shared" si="1"/>
        <v>0</v>
      </c>
    </row>
    <row r="23" spans="1:5" ht="15.6" customHeight="1" x14ac:dyDescent="0.35">
      <c r="A23" s="19" t="s">
        <v>28</v>
      </c>
      <c r="B23" s="20" t="s">
        <v>29</v>
      </c>
      <c r="C23" s="35">
        <v>17.95</v>
      </c>
      <c r="D23" s="2"/>
      <c r="E23" s="11">
        <f t="shared" si="1"/>
        <v>0</v>
      </c>
    </row>
    <row r="24" spans="1:5" ht="15.6" customHeight="1" x14ac:dyDescent="0.35">
      <c r="A24" s="19" t="s">
        <v>30</v>
      </c>
      <c r="B24" s="20" t="s">
        <v>31</v>
      </c>
      <c r="C24" s="35">
        <v>17.95</v>
      </c>
      <c r="D24" s="2"/>
      <c r="E24" s="11">
        <f t="shared" si="1"/>
        <v>0</v>
      </c>
    </row>
    <row r="25" spans="1:5" ht="15.6" customHeight="1" x14ac:dyDescent="0.35">
      <c r="A25" s="19" t="s">
        <v>32</v>
      </c>
      <c r="B25" s="20" t="s">
        <v>33</v>
      </c>
      <c r="C25" s="35">
        <v>17.95</v>
      </c>
      <c r="D25" s="2"/>
      <c r="E25" s="11">
        <f t="shared" si="1"/>
        <v>0</v>
      </c>
    </row>
    <row r="26" spans="1:5" ht="15.6" customHeight="1" x14ac:dyDescent="0.35">
      <c r="A26" s="19" t="s">
        <v>34</v>
      </c>
      <c r="B26" s="20" t="s">
        <v>35</v>
      </c>
      <c r="C26" s="35">
        <v>17.95</v>
      </c>
      <c r="D26" s="2"/>
      <c r="E26" s="11">
        <f t="shared" si="1"/>
        <v>0</v>
      </c>
    </row>
    <row r="27" spans="1:5" ht="15.6" customHeight="1" x14ac:dyDescent="0.35">
      <c r="A27" s="19" t="s">
        <v>36</v>
      </c>
      <c r="B27" s="20" t="s">
        <v>37</v>
      </c>
      <c r="C27" s="35">
        <v>17.95</v>
      </c>
      <c r="D27" s="2"/>
      <c r="E27" s="11">
        <f t="shared" si="1"/>
        <v>0</v>
      </c>
    </row>
    <row r="28" spans="1:5" ht="15.6" customHeight="1" x14ac:dyDescent="0.35">
      <c r="A28" s="19" t="s">
        <v>38</v>
      </c>
      <c r="B28" s="20" t="s">
        <v>39</v>
      </c>
      <c r="C28" s="35">
        <v>17.95</v>
      </c>
      <c r="D28" s="2"/>
      <c r="E28" s="11">
        <f t="shared" si="1"/>
        <v>0</v>
      </c>
    </row>
    <row r="29" spans="1:5" ht="15.6" customHeight="1" x14ac:dyDescent="0.35">
      <c r="A29" s="19" t="s">
        <v>40</v>
      </c>
      <c r="B29" s="20" t="s">
        <v>41</v>
      </c>
      <c r="C29" s="35">
        <v>17.95</v>
      </c>
      <c r="D29" s="2"/>
      <c r="E29" s="11">
        <f t="shared" si="1"/>
        <v>0</v>
      </c>
    </row>
    <row r="30" spans="1:5" ht="15.6" customHeight="1" x14ac:dyDescent="0.35">
      <c r="A30" s="19" t="s">
        <v>42</v>
      </c>
      <c r="B30" s="20" t="s">
        <v>43</v>
      </c>
      <c r="C30" s="35">
        <v>17.95</v>
      </c>
      <c r="D30" s="2"/>
      <c r="E30" s="11">
        <f t="shared" si="1"/>
        <v>0</v>
      </c>
    </row>
    <row r="31" spans="1:5" ht="15.6" customHeight="1" x14ac:dyDescent="0.35">
      <c r="A31" s="19" t="s">
        <v>44</v>
      </c>
      <c r="B31" s="20" t="s">
        <v>45</v>
      </c>
      <c r="C31" s="35">
        <v>17.95</v>
      </c>
      <c r="D31" s="2"/>
      <c r="E31" s="11">
        <f t="shared" si="1"/>
        <v>0</v>
      </c>
    </row>
    <row r="32" spans="1:5" ht="15.6" customHeight="1" x14ac:dyDescent="0.35">
      <c r="A32" s="19" t="s">
        <v>46</v>
      </c>
      <c r="B32" s="20" t="s">
        <v>47</v>
      </c>
      <c r="C32" s="35">
        <v>17.95</v>
      </c>
      <c r="D32" s="2"/>
      <c r="E32" s="11">
        <f t="shared" si="1"/>
        <v>0</v>
      </c>
    </row>
    <row r="33" spans="1:5" ht="15.6" customHeight="1" x14ac:dyDescent="0.35">
      <c r="A33" s="19" t="s">
        <v>48</v>
      </c>
      <c r="B33" s="20" t="s">
        <v>49</v>
      </c>
      <c r="C33" s="35">
        <v>59.95</v>
      </c>
      <c r="D33" s="2"/>
      <c r="E33" s="11">
        <f t="shared" ref="E33:E35" si="2">C33*D33</f>
        <v>0</v>
      </c>
    </row>
    <row r="34" spans="1:5" ht="15.6" customHeight="1" x14ac:dyDescent="0.35">
      <c r="A34" s="19" t="s">
        <v>50</v>
      </c>
      <c r="B34" s="20" t="s">
        <v>51</v>
      </c>
      <c r="C34" s="35">
        <v>59.95</v>
      </c>
      <c r="D34" s="2"/>
      <c r="E34" s="11">
        <f t="shared" si="2"/>
        <v>0</v>
      </c>
    </row>
    <row r="35" spans="1:5" ht="15.6" customHeight="1" x14ac:dyDescent="0.35">
      <c r="A35" s="19" t="s">
        <v>52</v>
      </c>
      <c r="B35" s="20" t="s">
        <v>53</v>
      </c>
      <c r="C35" s="35">
        <v>59.95</v>
      </c>
      <c r="D35" s="2"/>
      <c r="E35" s="11">
        <f t="shared" si="2"/>
        <v>0</v>
      </c>
    </row>
    <row r="36" spans="1:5" ht="15.6" customHeight="1" x14ac:dyDescent="0.35">
      <c r="A36" s="19" t="s">
        <v>54</v>
      </c>
      <c r="B36" s="20" t="s">
        <v>55</v>
      </c>
      <c r="C36" s="35">
        <v>140.94999999999999</v>
      </c>
      <c r="D36" s="2"/>
      <c r="E36" s="11">
        <f t="shared" si="1"/>
        <v>0</v>
      </c>
    </row>
    <row r="37" spans="1:5" ht="15.6" customHeight="1" x14ac:dyDescent="0.35">
      <c r="A37" s="19" t="s">
        <v>56</v>
      </c>
      <c r="B37" s="20" t="s">
        <v>57</v>
      </c>
      <c r="C37" s="35">
        <v>37.950000000000003</v>
      </c>
      <c r="D37" s="2"/>
      <c r="E37" s="11">
        <f t="shared" si="1"/>
        <v>0</v>
      </c>
    </row>
    <row r="38" spans="1:5" ht="15.6" customHeight="1" x14ac:dyDescent="0.35">
      <c r="A38" s="19" t="s">
        <v>58</v>
      </c>
      <c r="B38" s="20" t="s">
        <v>59</v>
      </c>
      <c r="C38" s="35">
        <v>140.94999999999999</v>
      </c>
      <c r="D38" s="2"/>
      <c r="E38" s="11">
        <f t="shared" si="1"/>
        <v>0</v>
      </c>
    </row>
    <row r="39" spans="1:5" ht="15.6" customHeight="1" x14ac:dyDescent="0.35">
      <c r="A39" s="19" t="s">
        <v>60</v>
      </c>
      <c r="B39" s="20" t="s">
        <v>61</v>
      </c>
      <c r="C39" s="35">
        <v>37.950000000000003</v>
      </c>
      <c r="D39" s="2"/>
      <c r="E39" s="11">
        <f t="shared" si="1"/>
        <v>0</v>
      </c>
    </row>
    <row r="40" spans="1:5" ht="15.6" customHeight="1" x14ac:dyDescent="0.35">
      <c r="A40" s="19" t="s">
        <v>62</v>
      </c>
      <c r="B40" s="20" t="s">
        <v>63</v>
      </c>
      <c r="C40" s="35">
        <v>140.94999999999999</v>
      </c>
      <c r="D40" s="2"/>
      <c r="E40" s="11">
        <f t="shared" si="1"/>
        <v>0</v>
      </c>
    </row>
    <row r="41" spans="1:5" ht="15.6" customHeight="1" x14ac:dyDescent="0.35">
      <c r="A41" s="19" t="s">
        <v>64</v>
      </c>
      <c r="B41" s="20" t="s">
        <v>65</v>
      </c>
      <c r="C41" s="35">
        <v>37.950000000000003</v>
      </c>
      <c r="D41" s="2"/>
      <c r="E41" s="11">
        <f t="shared" si="1"/>
        <v>0</v>
      </c>
    </row>
    <row r="42" spans="1:5" ht="15.6" customHeight="1" x14ac:dyDescent="0.35">
      <c r="A42" s="19" t="s">
        <v>66</v>
      </c>
      <c r="B42" s="20" t="s">
        <v>67</v>
      </c>
      <c r="C42" s="35">
        <v>127.95</v>
      </c>
      <c r="D42" s="2"/>
      <c r="E42" s="11">
        <f t="shared" si="1"/>
        <v>0</v>
      </c>
    </row>
    <row r="43" spans="1:5" ht="15.6" customHeight="1" x14ac:dyDescent="0.35">
      <c r="A43" s="19" t="s">
        <v>68</v>
      </c>
      <c r="B43" s="20" t="s">
        <v>69</v>
      </c>
      <c r="C43" s="35">
        <v>37.950000000000003</v>
      </c>
      <c r="D43" s="2"/>
      <c r="E43" s="11">
        <f t="shared" si="1"/>
        <v>0</v>
      </c>
    </row>
    <row r="44" spans="1:5" ht="15.6" customHeight="1" x14ac:dyDescent="0.35">
      <c r="A44" s="19" t="s">
        <v>70</v>
      </c>
      <c r="B44" s="20" t="s">
        <v>71</v>
      </c>
      <c r="C44" s="35">
        <v>140.94999999999999</v>
      </c>
      <c r="D44" s="2"/>
      <c r="E44" s="11">
        <f t="shared" si="1"/>
        <v>0</v>
      </c>
    </row>
    <row r="45" spans="1:5" ht="15.6" customHeight="1" x14ac:dyDescent="0.35">
      <c r="A45" s="19" t="s">
        <v>72</v>
      </c>
      <c r="B45" s="20" t="s">
        <v>73</v>
      </c>
      <c r="C45" s="35">
        <v>37.950000000000003</v>
      </c>
      <c r="D45" s="2"/>
      <c r="E45" s="11">
        <f t="shared" si="1"/>
        <v>0</v>
      </c>
    </row>
    <row r="46" spans="1:5" ht="15.6" customHeight="1" x14ac:dyDescent="0.35">
      <c r="A46" s="19" t="s">
        <v>74</v>
      </c>
      <c r="B46" s="20" t="s">
        <v>75</v>
      </c>
      <c r="C46" s="35">
        <v>140.94999999999999</v>
      </c>
      <c r="D46" s="2"/>
      <c r="E46" s="11">
        <f t="shared" si="1"/>
        <v>0</v>
      </c>
    </row>
    <row r="47" spans="1:5" ht="15.6" customHeight="1" x14ac:dyDescent="0.35">
      <c r="A47" s="19" t="s">
        <v>76</v>
      </c>
      <c r="B47" s="20" t="s">
        <v>77</v>
      </c>
      <c r="C47" s="35">
        <v>37.950000000000003</v>
      </c>
      <c r="D47" s="2"/>
      <c r="E47" s="11">
        <f t="shared" si="1"/>
        <v>0</v>
      </c>
    </row>
    <row r="48" spans="1:5" ht="15.6" customHeight="1" x14ac:dyDescent="0.35">
      <c r="A48" s="19" t="s">
        <v>78</v>
      </c>
      <c r="B48" s="20" t="s">
        <v>79</v>
      </c>
      <c r="C48" s="35">
        <v>140.94999999999999</v>
      </c>
      <c r="D48" s="2"/>
      <c r="E48" s="11">
        <f t="shared" si="0"/>
        <v>0</v>
      </c>
    </row>
    <row r="49" spans="1:5" ht="15.6" customHeight="1" x14ac:dyDescent="0.35">
      <c r="A49" s="19" t="s">
        <v>80</v>
      </c>
      <c r="B49" s="20" t="s">
        <v>81</v>
      </c>
      <c r="C49" s="35">
        <v>37.950000000000003</v>
      </c>
      <c r="D49" s="2"/>
      <c r="E49" s="11">
        <f t="shared" si="0"/>
        <v>0</v>
      </c>
    </row>
    <row r="50" spans="1:5" ht="15.6" customHeight="1" x14ac:dyDescent="0.35">
      <c r="A50" s="19" t="s">
        <v>82</v>
      </c>
      <c r="B50" s="20" t="s">
        <v>83</v>
      </c>
      <c r="C50" s="35">
        <v>140.94999999999999</v>
      </c>
      <c r="D50" s="2"/>
      <c r="E50" s="11">
        <f t="shared" si="0"/>
        <v>0</v>
      </c>
    </row>
    <row r="51" spans="1:5" ht="15.6" customHeight="1" x14ac:dyDescent="0.35">
      <c r="A51" s="19" t="s">
        <v>84</v>
      </c>
      <c r="B51" s="20" t="s">
        <v>85</v>
      </c>
      <c r="C51" s="35">
        <v>37.950000000000003</v>
      </c>
      <c r="D51" s="2"/>
      <c r="E51" s="11">
        <f t="shared" si="0"/>
        <v>0</v>
      </c>
    </row>
    <row r="52" spans="1:5" ht="15.6" customHeight="1" x14ac:dyDescent="0.35">
      <c r="A52" s="19" t="s">
        <v>86</v>
      </c>
      <c r="B52" s="20" t="s">
        <v>87</v>
      </c>
      <c r="C52" s="35">
        <v>140.94999999999999</v>
      </c>
      <c r="D52" s="2"/>
      <c r="E52" s="11">
        <f t="shared" si="0"/>
        <v>0</v>
      </c>
    </row>
    <row r="53" spans="1:5" ht="15.6" customHeight="1" x14ac:dyDescent="0.35">
      <c r="A53" s="19" t="s">
        <v>88</v>
      </c>
      <c r="B53" s="20" t="s">
        <v>89</v>
      </c>
      <c r="C53" s="35">
        <v>37.950000000000003</v>
      </c>
      <c r="D53" s="2"/>
      <c r="E53" s="11">
        <f t="shared" si="0"/>
        <v>0</v>
      </c>
    </row>
    <row r="54" spans="1:5" ht="14.25" customHeight="1" x14ac:dyDescent="0.25">
      <c r="C54" s="36"/>
      <c r="D54" s="14" t="s">
        <v>90</v>
      </c>
      <c r="E54" s="13">
        <f>SUM(E14:E53)</f>
        <v>0</v>
      </c>
    </row>
    <row r="55" spans="1:5" ht="14.25" customHeight="1" x14ac:dyDescent="0.25">
      <c r="B55" s="3"/>
      <c r="C55" s="37"/>
      <c r="D55" s="4" t="s">
        <v>91</v>
      </c>
      <c r="E55" s="11">
        <f>IF(E54*0.07&lt;9.46, 9.45, E54*0.07)</f>
        <v>9.4499999999999993</v>
      </c>
    </row>
    <row r="56" spans="1:5" ht="14.25" customHeight="1" x14ac:dyDescent="0.25">
      <c r="B56" s="5"/>
      <c r="C56" s="37"/>
      <c r="D56" s="4" t="s">
        <v>92</v>
      </c>
      <c r="E56" s="11">
        <f>E54*0.05</f>
        <v>0</v>
      </c>
    </row>
    <row r="57" spans="1:5" ht="14.25" customHeight="1" x14ac:dyDescent="0.25">
      <c r="B57" s="6"/>
      <c r="C57" s="37"/>
      <c r="D57" s="4" t="s">
        <v>93</v>
      </c>
      <c r="E57" s="11">
        <f>E55*0.13</f>
        <v>1.2284999999999999</v>
      </c>
    </row>
    <row r="58" spans="1:5" ht="14.25" customHeight="1" x14ac:dyDescent="0.35">
      <c r="A58" s="34" t="s">
        <v>94</v>
      </c>
      <c r="C58" s="37"/>
      <c r="D58" s="7" t="s">
        <v>9</v>
      </c>
      <c r="E58" s="13">
        <f>SUM(E54:E57)</f>
        <v>10.6785</v>
      </c>
    </row>
    <row r="59" spans="1:5" ht="14.25" customHeight="1" x14ac:dyDescent="0.35">
      <c r="A59" s="34" t="s">
        <v>95</v>
      </c>
      <c r="C59" s="37"/>
      <c r="D59" s="8"/>
      <c r="E59" s="33"/>
    </row>
    <row r="60" spans="1:5" ht="14.25" customHeight="1" x14ac:dyDescent="0.35">
      <c r="A60" s="34" t="s">
        <v>96</v>
      </c>
      <c r="C60" s="37"/>
      <c r="D60" s="8"/>
      <c r="E60" s="33"/>
    </row>
    <row r="61" spans="1:5" ht="14.25" customHeight="1" x14ac:dyDescent="0.25">
      <c r="C61" s="37"/>
      <c r="D61" s="8"/>
      <c r="E61" s="33"/>
    </row>
    <row r="62" spans="1:5" x14ac:dyDescent="0.25">
      <c r="C62" s="37"/>
      <c r="D62" s="8"/>
      <c r="E62" s="12"/>
    </row>
    <row r="63" spans="1:5" ht="113.25" customHeight="1" thickBot="1" x14ac:dyDescent="0.3">
      <c r="A63" s="39" t="s">
        <v>97</v>
      </c>
      <c r="B63" s="40"/>
      <c r="C63" s="40"/>
      <c r="D63" s="40"/>
      <c r="E63" s="40"/>
    </row>
    <row r="64" spans="1:5" x14ac:dyDescent="0.25">
      <c r="A64" s="41" t="s">
        <v>98</v>
      </c>
      <c r="B64" s="42" t="s">
        <v>99</v>
      </c>
      <c r="C64" s="42"/>
      <c r="D64" s="42"/>
      <c r="E64" s="43"/>
    </row>
    <row r="65" spans="1:5" x14ac:dyDescent="0.25">
      <c r="A65" s="44" t="s">
        <v>100</v>
      </c>
      <c r="B65" s="45" t="s">
        <v>100</v>
      </c>
      <c r="C65" s="45"/>
      <c r="D65" s="45"/>
      <c r="E65" s="46"/>
    </row>
    <row r="66" spans="1:5" x14ac:dyDescent="0.25">
      <c r="A66" s="47"/>
      <c r="B66" s="48"/>
      <c r="C66" s="48"/>
      <c r="D66" s="48"/>
      <c r="E66" s="49"/>
    </row>
    <row r="67" spans="1:5" x14ac:dyDescent="0.25">
      <c r="A67" s="50" t="s">
        <v>101</v>
      </c>
      <c r="B67" s="51" t="s">
        <v>101</v>
      </c>
      <c r="C67" s="51"/>
      <c r="D67" s="51"/>
      <c r="E67" s="52"/>
    </row>
    <row r="68" spans="1:5" x14ac:dyDescent="0.25">
      <c r="A68" s="50"/>
      <c r="B68" s="51"/>
      <c r="C68" s="51"/>
      <c r="D68" s="51"/>
      <c r="E68" s="52"/>
    </row>
    <row r="69" spans="1:5" x14ac:dyDescent="0.25">
      <c r="A69" s="44" t="s">
        <v>102</v>
      </c>
      <c r="B69" s="45" t="s">
        <v>102</v>
      </c>
      <c r="C69" s="45"/>
      <c r="D69" s="45"/>
      <c r="E69" s="46"/>
    </row>
    <row r="70" spans="1:5" x14ac:dyDescent="0.25">
      <c r="A70" s="47"/>
      <c r="B70" s="48"/>
      <c r="C70" s="48"/>
      <c r="D70" s="48"/>
      <c r="E70" s="49"/>
    </row>
    <row r="71" spans="1:5" x14ac:dyDescent="0.25">
      <c r="A71" s="50" t="s">
        <v>103</v>
      </c>
      <c r="B71" s="51" t="s">
        <v>103</v>
      </c>
      <c r="C71" s="51"/>
      <c r="D71" s="51"/>
      <c r="E71" s="52"/>
    </row>
    <row r="72" spans="1:5" x14ac:dyDescent="0.25">
      <c r="A72" s="50"/>
      <c r="B72" s="51"/>
      <c r="C72" s="51"/>
      <c r="D72" s="51"/>
      <c r="E72" s="52"/>
    </row>
    <row r="73" spans="1:5" x14ac:dyDescent="0.25">
      <c r="A73" s="44" t="s">
        <v>104</v>
      </c>
      <c r="B73" s="45" t="s">
        <v>104</v>
      </c>
      <c r="C73" s="45"/>
      <c r="D73" s="45"/>
      <c r="E73" s="46"/>
    </row>
    <row r="74" spans="1:5" x14ac:dyDescent="0.25">
      <c r="A74" s="47"/>
      <c r="B74" s="48"/>
      <c r="C74" s="48"/>
      <c r="D74" s="48"/>
      <c r="E74" s="49"/>
    </row>
    <row r="75" spans="1:5" x14ac:dyDescent="0.25">
      <c r="A75" s="44" t="s">
        <v>105</v>
      </c>
      <c r="B75" s="45" t="s">
        <v>105</v>
      </c>
      <c r="C75" s="45"/>
      <c r="D75" s="45"/>
      <c r="E75" s="46"/>
    </row>
    <row r="76" spans="1:5" x14ac:dyDescent="0.25">
      <c r="A76" s="47"/>
      <c r="B76" s="48"/>
      <c r="C76" s="48"/>
      <c r="D76" s="48"/>
      <c r="E76" s="49"/>
    </row>
    <row r="77" spans="1:5" x14ac:dyDescent="0.25">
      <c r="A77" s="53" t="s">
        <v>106</v>
      </c>
      <c r="B77" s="54" t="s">
        <v>106</v>
      </c>
      <c r="C77" s="54"/>
      <c r="D77" s="54"/>
      <c r="E77" s="55"/>
    </row>
    <row r="78" spans="1:5" x14ac:dyDescent="0.25">
      <c r="A78" s="56"/>
      <c r="B78" s="57"/>
      <c r="C78" s="57"/>
      <c r="D78" s="57"/>
      <c r="E78" s="58"/>
    </row>
    <row r="79" spans="1:5" x14ac:dyDescent="0.25">
      <c r="A79" s="59" t="s">
        <v>107</v>
      </c>
      <c r="B79" s="45" t="s">
        <v>108</v>
      </c>
      <c r="C79" s="45"/>
      <c r="D79" s="45"/>
      <c r="E79" s="46"/>
    </row>
    <row r="80" spans="1:5" x14ac:dyDescent="0.25">
      <c r="A80" s="60"/>
      <c r="B80" s="48"/>
      <c r="C80" s="48"/>
      <c r="D80" s="48"/>
      <c r="E80" s="49"/>
    </row>
    <row r="81" spans="1:5" x14ac:dyDescent="0.25">
      <c r="A81" s="44" t="s">
        <v>109</v>
      </c>
      <c r="B81" s="61" t="s">
        <v>110</v>
      </c>
      <c r="C81" s="61"/>
      <c r="D81" s="61"/>
      <c r="E81" s="62"/>
    </row>
    <row r="82" spans="1:5" x14ac:dyDescent="0.25">
      <c r="A82" s="47"/>
      <c r="B82" s="63"/>
      <c r="C82" s="63"/>
      <c r="D82" s="63"/>
      <c r="E82" s="64"/>
    </row>
    <row r="83" spans="1:5" x14ac:dyDescent="0.25">
      <c r="A83" s="50" t="s">
        <v>111</v>
      </c>
      <c r="B83" s="65" t="s">
        <v>112</v>
      </c>
      <c r="C83" s="65"/>
      <c r="D83" s="65"/>
      <c r="E83" s="66"/>
    </row>
    <row r="84" spans="1:5" ht="15.6" thickBot="1" x14ac:dyDescent="0.3">
      <c r="A84" s="67"/>
      <c r="B84" s="68"/>
      <c r="C84" s="68"/>
      <c r="D84" s="68"/>
      <c r="E84" s="69"/>
    </row>
  </sheetData>
  <mergeCells count="23">
    <mergeCell ref="A10:E10"/>
    <mergeCell ref="A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82:E82"/>
    <mergeCell ref="B83:E83"/>
    <mergeCell ref="B84:E84"/>
    <mergeCell ref="B77:E77"/>
    <mergeCell ref="B78:E78"/>
    <mergeCell ref="B79:E79"/>
    <mergeCell ref="B80:E80"/>
    <mergeCell ref="B81:E81"/>
  </mergeCells>
  <phoneticPr fontId="2"/>
  <hyperlinks>
    <hyperlink ref="A6" r:id="rId1" xr:uid="{00000000-0004-0000-0000-000000000000}"/>
    <hyperlink ref="A8" r:id="rId2" xr:uid="{00000000-0004-0000-0000-000001000000}"/>
  </hyperlinks>
  <printOptions horizontalCentered="1"/>
  <pageMargins left="0.5" right="0.5" top="0.5" bottom="0.5" header="0" footer="0.3"/>
  <pageSetup scale="97" orientation="portrait" r:id="rId3"/>
  <headerFooter alignWithMargins="0">
    <oddFooter>&amp;C&amp;8Page &amp;P of &amp;N&amp;R&amp;"Arial,Italic"&amp;9Prices are subject to change without notice</oddFooter>
  </headerFooter>
  <rowBreaks count="1" manualBreakCount="1">
    <brk id="49" max="4" man="1"/>
  </rowBreaks>
  <drawing r:id="rId4"/>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F855B0-115B-469A-A61C-8004E11DEE2B}">
  <ds:schemaRefs>
    <ds:schemaRef ds:uri="http://schemas.microsoft.com/office/2006/metadata/properties"/>
    <ds:schemaRef ds:uri="http://schemas.microsoft.com/office/infopath/2007/PartnerControls"/>
    <ds:schemaRef ds:uri="1a4ef10e-aaaa-43f3-bcdf-ef898b09f8b2"/>
    <ds:schemaRef ds:uri="c32dd248-f522-4b44-9a1f-a75be454b1a7"/>
  </ds:schemaRefs>
</ds:datastoreItem>
</file>

<file path=customXml/itemProps2.xml><?xml version="1.0" encoding="utf-8"?>
<ds:datastoreItem xmlns:ds="http://schemas.openxmlformats.org/officeDocument/2006/customXml" ds:itemID="{4678D0B2-8D2B-400A-A8FD-81ED3FBB5B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2256D1-9E05-4DAE-A693-48A56BFD5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Price List</vt:lpstr>
      <vt:lpstr>'Price List'!Print_Area</vt:lpstr>
      <vt:lpstr>'Price List'!Print_Titles</vt:lpstr>
    </vt:vector>
  </TitlesOfParts>
  <Manager/>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Hamilton, Pamela (Nelson CAN)</dc:creator>
  <cp:keywords/>
  <dc:description/>
  <cp:lastModifiedBy>Sarah Cawthorne</cp:lastModifiedBy>
  <cp:revision/>
  <cp:lastPrinted>2024-01-05T16:02:24Z</cp:lastPrinted>
  <dcterms:created xsi:type="dcterms:W3CDTF">2004-01-09T15:12:21Z</dcterms:created>
  <dcterms:modified xsi:type="dcterms:W3CDTF">2024-01-05T16:03:40Z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4605000</vt:r8>
  </property>
</Properties>
</file>