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ate1904="1" codeName="ThisWorkbook" autoCompressPictures="0"/>
  <mc:AlternateContent xmlns:mc="http://schemas.openxmlformats.org/markup-compatibility/2006">
    <mc:Choice Requires="x15">
      <x15ac:absPath xmlns:x15ac="http://schemas.microsoft.com/office/spreadsheetml/2010/11/ac" url="https://nelsono365-my.sharepoint.com/personal/sarah_cawthorne_nelson_com/Documents/2023 Price Lists/Assessment 2024 PLs/"/>
    </mc:Choice>
  </mc:AlternateContent>
  <xr:revisionPtr revIDLastSave="0" documentId="8_{F5A4DEBF-B5AB-411B-836F-80FEFDE08391}" xr6:coauthVersionLast="47" xr6:coauthVersionMax="47" xr10:uidLastSave="{00000000-0000-0000-0000-000000000000}"/>
  <bookViews>
    <workbookView xWindow="-120" yWindow="-120" windowWidth="29040" windowHeight="15840" xr2:uid="{00000000-000D-0000-FFFF-FFFF00000000}"/>
  </bookViews>
  <sheets>
    <sheet name="Price List" sheetId="1" r:id="rId1"/>
  </sheets>
  <definedNames>
    <definedName name="_xlnm._FilterDatabase" localSheetId="0" hidden="1">'Price List'!$A$13:$E$86</definedName>
    <definedName name="jde">#REF!</definedName>
    <definedName name="_xlnm.Print_Area" localSheetId="0">'Price List'!$A$1:$E$112</definedName>
    <definedName name="_xlnm.Print_Titles" localSheetId="0">'Price List'!$13:$13</definedName>
    <definedName name="statu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81" i="1" l="1"/>
  <c r="E80" i="1"/>
  <c r="E79" i="1"/>
  <c r="E78" i="1"/>
  <c r="E77" i="1"/>
  <c r="E76" i="1"/>
  <c r="E75" i="1"/>
  <c r="E74" i="1"/>
  <c r="E73" i="1"/>
  <c r="E72" i="1"/>
  <c r="E71" i="1"/>
  <c r="E70" i="1"/>
  <c r="E61" i="1"/>
  <c r="E60" i="1"/>
  <c r="E59" i="1"/>
  <c r="E58" i="1"/>
  <c r="E52" i="1"/>
  <c r="E51" i="1"/>
  <c r="E44" i="1"/>
  <c r="E43" i="1"/>
  <c r="E42" i="1"/>
  <c r="E41" i="1"/>
  <c r="E40" i="1"/>
  <c r="E39" i="1"/>
  <c r="E38" i="1"/>
  <c r="E37" i="1"/>
  <c r="E35" i="1"/>
  <c r="E34" i="1"/>
  <c r="E33" i="1"/>
  <c r="E32" i="1"/>
  <c r="E31" i="1"/>
  <c r="E30" i="1"/>
  <c r="E29" i="1"/>
  <c r="E28" i="1"/>
  <c r="E22" i="1"/>
  <c r="E21" i="1"/>
  <c r="E20" i="1"/>
  <c r="E69" i="1" l="1"/>
  <c r="E68" i="1"/>
  <c r="E67" i="1"/>
  <c r="E66" i="1"/>
  <c r="E65" i="1"/>
  <c r="E64" i="1"/>
  <c r="E63" i="1"/>
  <c r="E57" i="1"/>
  <c r="E56" i="1"/>
  <c r="E55" i="1"/>
  <c r="E54" i="1"/>
  <c r="E50" i="1"/>
  <c r="E49" i="1"/>
  <c r="E48" i="1"/>
  <c r="E47" i="1"/>
  <c r="E19" i="1"/>
  <c r="E24" i="1"/>
  <c r="E16" i="1"/>
  <c r="E17" i="1"/>
  <c r="E18" i="1"/>
  <c r="E25" i="1"/>
  <c r="E26" i="1"/>
  <c r="E27" i="1"/>
  <c r="E82" i="1" l="1"/>
  <c r="E83" i="1" l="1"/>
  <c r="E84" i="1"/>
  <c r="E85" i="1" l="1"/>
  <c r="E86" i="1" s="1"/>
</calcChain>
</file>

<file path=xl/sharedStrings.xml><?xml version="1.0" encoding="utf-8"?>
<sst xmlns="http://schemas.openxmlformats.org/spreadsheetml/2006/main" count="110" uniqueCount="82">
  <si>
    <t>Title</t>
  </si>
  <si>
    <t>ISBN</t>
  </si>
  <si>
    <t>Price</t>
  </si>
  <si>
    <t>Qty.</t>
  </si>
  <si>
    <t>Total</t>
  </si>
  <si>
    <t>Test Materials</t>
  </si>
  <si>
    <t>Hand-Scorable Test Booklets (25-Packs)</t>
  </si>
  <si>
    <t>Level PR (Pre-Reading), Form S</t>
  </si>
  <si>
    <t>Level BR (Beginning Reading), Form S</t>
  </si>
  <si>
    <t>Level 1, Form S*</t>
  </si>
  <si>
    <t>Level 2, Form S*</t>
  </si>
  <si>
    <t>Level 3, Form S</t>
  </si>
  <si>
    <t>Level 2, Form T</t>
  </si>
  <si>
    <t>Level 3, Form T</t>
  </si>
  <si>
    <t>Reusable Test Booklets (25-Packs)</t>
  </si>
  <si>
    <t>Level 4, Form S</t>
  </si>
  <si>
    <t>Level 5, Form S</t>
  </si>
  <si>
    <t>Level 6, Form S</t>
  </si>
  <si>
    <t>Level 7/9, Form S</t>
  </si>
  <si>
    <t>Level 10/12, Form S</t>
  </si>
  <si>
    <t>Level AR (Adult Reading), Form S</t>
  </si>
  <si>
    <t>Level 4, Form T</t>
  </si>
  <si>
    <t>Level 5, Form T</t>
  </si>
  <si>
    <t>Level 6, Form T</t>
  </si>
  <si>
    <t>Level 7/9, Form T</t>
  </si>
  <si>
    <t>Level 10/12, Form T</t>
  </si>
  <si>
    <t>Level AR (Adult Reading), Form T</t>
  </si>
  <si>
    <t>Directions for Administration</t>
  </si>
  <si>
    <t>Level 1, Form S</t>
  </si>
  <si>
    <t>Level 2, Forms S and T</t>
  </si>
  <si>
    <t>Level 3, Forms S and T</t>
  </si>
  <si>
    <t>Levels 4, 5, and 6, Forms S and T</t>
  </si>
  <si>
    <t>Levels 7/9 and 10/12, Forms S and T</t>
  </si>
  <si>
    <t>Level AR (Adult Reading), Forms S and T</t>
  </si>
  <si>
    <t>Answer Documents</t>
  </si>
  <si>
    <t>Self-Scorable Answer Sheets (25-Packs)</t>
  </si>
  <si>
    <t>Level 4, Forms S and T</t>
  </si>
  <si>
    <t>Level 5, Forms S and T</t>
  </si>
  <si>
    <t>Level 6, Forms S and T</t>
  </si>
  <si>
    <t>Level 7/9, Forms S and T</t>
  </si>
  <si>
    <t>Level 10/12, Forms S and T</t>
  </si>
  <si>
    <t xml:space="preserve">Normative Update </t>
  </si>
  <si>
    <t xml:space="preserve">Level PR (Pre-Reading), Form S, 2017 Norms </t>
  </si>
  <si>
    <t>Level BR (Beginning-Reading), Form S, 2017 Norms</t>
  </si>
  <si>
    <t xml:space="preserve">Level 1, Form S, 2017 Norms </t>
  </si>
  <si>
    <t xml:space="preserve">Level 2, Form S and T, 2017 Norms </t>
  </si>
  <si>
    <t>Level 3, Forms S and T, 2017 Norms</t>
  </si>
  <si>
    <t>Levels 4, 5 and 6, Forms S and T, 2017 Norms</t>
  </si>
  <si>
    <t xml:space="preserve">Levels 7/9 and 7/12, Forms S and T, 2017 Norms </t>
  </si>
  <si>
    <t>Levels AR (Adult-Reading), Forms S and T, 2017 Norms</t>
  </si>
  <si>
    <t>Booklet Scoring Key</t>
  </si>
  <si>
    <t>Level 2, Form S</t>
  </si>
  <si>
    <t xml:space="preserve">Level AR (Adult Reading), Form S </t>
  </si>
  <si>
    <t>Subtotal</t>
  </si>
  <si>
    <t>Add 7% to Subtotal (min. $9.45 Shipping**)</t>
  </si>
  <si>
    <t>GST</t>
  </si>
  <si>
    <t>QST/HST*</t>
  </si>
  <si>
    <t>*For non-book items and freight please add HST or QST in Quebec.
Note: Credit card information used for the purposes of this transaction with Nelson will not be disclosed for any reason.
Please be advised that this is to assist you in calculating your estimated total of your order. It is possible that the final invoice may differ if we determine that the item purchased may not qualify for the point of sale rebate.
** This is an estimate only. Shipping charges will be added to the bill and will vary depending on weight and location. Please contact Nelson Customer Support for exact shipping charges.</t>
  </si>
  <si>
    <t>Gates-MacGinitie Reading Test (GMRT) Fourth Edition</t>
  </si>
  <si>
    <t>Customer Service</t>
  </si>
  <si>
    <t>nelson.orderdesk@nelson.com</t>
  </si>
  <si>
    <t>Phone: (416) 752-9448 | Toll-free: 1 (800) 268-2222 | Fax: 1 (800) 430-4445</t>
  </si>
  <si>
    <t>www.nelson.com</t>
  </si>
  <si>
    <t>Products, specifications, and prices are subject to change without notice.</t>
  </si>
  <si>
    <r>
      <t>An approved Test User Qualification Form (TUQF) is required for all</t>
    </r>
    <r>
      <rPr>
        <i/>
        <sz val="10"/>
        <rFont val="Open Sans"/>
        <family val="2"/>
      </rPr>
      <t xml:space="preserve"> </t>
    </r>
    <r>
      <rPr>
        <sz val="10"/>
        <rFont val="Open Sans"/>
        <family val="2"/>
      </rPr>
      <t xml:space="preserve">orders. </t>
    </r>
  </si>
  <si>
    <r>
      <t xml:space="preserve">To obtain a TUQF please visit </t>
    </r>
    <r>
      <rPr>
        <b/>
        <sz val="10"/>
        <rFont val="Open Sans"/>
        <family val="2"/>
      </rPr>
      <t>https://school.nelson.com/psych-ed-assessment/GMRT</t>
    </r>
  </si>
  <si>
    <t>Ship to:</t>
  </si>
  <si>
    <r>
      <t>Bill to:</t>
    </r>
    <r>
      <rPr>
        <i/>
        <sz val="8"/>
        <color theme="0"/>
        <rFont val="Open Sans"/>
        <family val="2"/>
      </rPr>
      <t xml:space="preserve"> (if different from Ship to address)</t>
    </r>
  </si>
  <si>
    <t>Customer Name:</t>
  </si>
  <si>
    <t>Account Name (School/Board/Office):</t>
  </si>
  <si>
    <t>Address:</t>
  </si>
  <si>
    <t>City:</t>
  </si>
  <si>
    <t>Province:</t>
  </si>
  <si>
    <t>Postal Code:</t>
  </si>
  <si>
    <t>Telephone (mandatory):</t>
  </si>
  <si>
    <t>Contact Email (mandatory):</t>
  </si>
  <si>
    <t>P.O. Number:</t>
  </si>
  <si>
    <t>Administrator Name:</t>
  </si>
  <si>
    <t>Credit Card:</t>
  </si>
  <si>
    <t>Administrator Email:</t>
  </si>
  <si>
    <t>Expiry Date:</t>
  </si>
  <si>
    <t>Price List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</si>
</sst>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31" x14ac:knownFonts="1">
    <font>
      <sz val="10"/>
      <name val="Arial"/>
    </font>
    <font>
      <sz val="10"/>
      <name val="Arial"/>
      <family val="2"/>
    </font>
    <font>
      <sz val="8"/>
      <name val="Arial"/>
      <family val="2"/>
    </font>
    <font>
      <sz val="10"/>
      <name val="Open Sans"/>
      <family val="2"/>
    </font>
    <font>
      <b/>
      <sz val="10"/>
      <name val="Open Sans"/>
      <family val="2"/>
    </font>
    <font>
      <sz val="8"/>
      <name val="Open Sans"/>
      <family val="2"/>
    </font>
    <font>
      <sz val="9"/>
      <name val="Open Sans"/>
      <family val="2"/>
    </font>
    <font>
      <b/>
      <sz val="20"/>
      <color indexed="8"/>
      <name val="Open Sans"/>
      <family val="2"/>
    </font>
    <font>
      <b/>
      <sz val="18"/>
      <name val="Open Sans"/>
      <family val="2"/>
    </font>
    <font>
      <b/>
      <sz val="10"/>
      <color theme="0"/>
      <name val="Open Sans"/>
      <family val="2"/>
    </font>
    <font>
      <b/>
      <sz val="12"/>
      <color theme="0"/>
      <name val="Open Sans"/>
      <family val="2"/>
    </font>
    <font>
      <sz val="12"/>
      <color theme="0"/>
      <name val="Open Sans"/>
      <family val="2"/>
    </font>
    <font>
      <b/>
      <sz val="11"/>
      <color theme="0"/>
      <name val="Open Sans"/>
      <family val="2"/>
    </font>
    <font>
      <sz val="11"/>
      <color theme="0"/>
      <name val="Open Sans"/>
      <family val="2"/>
    </font>
    <font>
      <b/>
      <sz val="9"/>
      <name val="Open Sans"/>
      <family val="2"/>
    </font>
    <font>
      <b/>
      <sz val="20"/>
      <color indexed="8"/>
      <name val="Open Sans"/>
      <family val="2"/>
    </font>
    <font>
      <b/>
      <sz val="12"/>
      <color theme="0"/>
      <name val="Open Sans"/>
      <family val="2"/>
    </font>
    <font>
      <b/>
      <sz val="11"/>
      <color theme="0"/>
      <name val="Open Sans"/>
      <family val="2"/>
    </font>
    <font>
      <b/>
      <sz val="10"/>
      <name val="Open Sans"/>
      <family val="2"/>
    </font>
    <font>
      <b/>
      <sz val="18"/>
      <color rgb="FF000000"/>
      <name val="Open Sans"/>
      <family val="2"/>
    </font>
    <font>
      <b/>
      <sz val="12"/>
      <color rgb="FF000000"/>
      <name val="Open Sans"/>
      <family val="2"/>
    </font>
    <font>
      <sz val="11"/>
      <color theme="1"/>
      <name val="Open Sans"/>
      <family val="2"/>
    </font>
    <font>
      <u/>
      <sz val="11"/>
      <color theme="10"/>
      <name val="Calibri"/>
      <family val="2"/>
      <scheme val="minor"/>
    </font>
    <font>
      <u/>
      <sz val="11"/>
      <color theme="10"/>
      <name val="Open Sans"/>
      <family val="2"/>
    </font>
    <font>
      <sz val="10"/>
      <name val="Open Sans"/>
      <family val="2"/>
    </font>
    <font>
      <i/>
      <sz val="10"/>
      <name val="Open Sans"/>
      <family val="2"/>
    </font>
    <font>
      <b/>
      <sz val="9"/>
      <color theme="0"/>
      <name val="Open Sans"/>
      <family val="2"/>
    </font>
    <font>
      <i/>
      <sz val="8"/>
      <color theme="0"/>
      <name val="Open Sans"/>
      <family val="2"/>
    </font>
    <font>
      <sz val="8"/>
      <color indexed="8"/>
      <name val="Open Sans"/>
      <family val="2"/>
    </font>
    <font>
      <b/>
      <sz val="8"/>
      <color indexed="8"/>
      <name val="Open Sans"/>
      <family val="2"/>
    </font>
    <font>
      <b/>
      <sz val="8"/>
      <color rgb="FF000000"/>
      <name val="Open Sans"/>
      <family val="2"/>
    </font>
  </fonts>
  <fills count="7">
    <fill>
      <patternFill patternType="none"/>
    </fill>
    <fill>
      <patternFill patternType="gray125"/>
    </fill>
    <fill>
      <patternFill patternType="solid">
        <fgColor theme="0"/>
        <bgColor indexed="64"/>
      </patternFill>
    </fill>
    <fill>
      <patternFill patternType="solid">
        <fgColor rgb="FF004071"/>
        <bgColor indexed="64"/>
      </patternFill>
    </fill>
    <fill>
      <patternFill patternType="solid">
        <fgColor rgb="FF5B92B7"/>
        <bgColor indexed="64"/>
      </patternFill>
    </fill>
    <fill>
      <patternFill patternType="solid">
        <fgColor rgb="FF6A6A6A"/>
        <bgColor indexed="64"/>
      </patternFill>
    </fill>
    <fill>
      <patternFill patternType="solid">
        <fgColor theme="1"/>
        <bgColor indexed="64"/>
      </patternFill>
    </fill>
  </fills>
  <borders count="2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diagonal/>
    </border>
    <border>
      <left/>
      <right style="medium">
        <color indexed="64"/>
      </right>
      <top style="thin">
        <color auto="1"/>
      </top>
      <bottom/>
      <diagonal/>
    </border>
    <border>
      <left style="medium">
        <color indexed="64"/>
      </left>
      <right style="thin">
        <color auto="1"/>
      </right>
      <top/>
      <bottom style="thin">
        <color auto="1"/>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22" fillId="0" borderId="0" applyNumberFormat="0" applyFill="0" applyBorder="0" applyAlignment="0" applyProtection="0"/>
  </cellStyleXfs>
  <cellXfs count="90">
    <xf numFmtId="0" fontId="0" fillId="0" borderId="0" xfId="0"/>
    <xf numFmtId="0" fontId="3" fillId="0" borderId="0" xfId="0" applyFont="1" applyAlignment="1">
      <alignment vertical="center"/>
    </xf>
    <xf numFmtId="49" fontId="5" fillId="0" borderId="0" xfId="0" applyNumberFormat="1" applyFont="1" applyAlignment="1">
      <alignment horizontal="right" vertical="center"/>
    </xf>
    <xf numFmtId="1" fontId="3" fillId="0" borderId="3" xfId="0" applyNumberFormat="1" applyFont="1" applyBorder="1" applyAlignment="1">
      <alignment horizontal="right" vertical="center"/>
    </xf>
    <xf numFmtId="0" fontId="5" fillId="0" borderId="0" xfId="0" applyFont="1" applyAlignment="1">
      <alignment horizontal="left" vertical="center"/>
    </xf>
    <xf numFmtId="0" fontId="5" fillId="0" borderId="0" xfId="0" applyFont="1" applyAlignment="1">
      <alignment vertical="center"/>
    </xf>
    <xf numFmtId="1" fontId="4" fillId="0" borderId="3" xfId="0" applyNumberFormat="1" applyFont="1" applyBorder="1" applyAlignment="1">
      <alignment horizontal="right" vertical="center"/>
    </xf>
    <xf numFmtId="1" fontId="3" fillId="0" borderId="0" xfId="1" applyNumberFormat="1" applyFont="1" applyAlignment="1">
      <alignment vertical="center"/>
    </xf>
    <xf numFmtId="164" fontId="3" fillId="0" borderId="0" xfId="1" applyFont="1" applyAlignment="1">
      <alignment vertical="center"/>
    </xf>
    <xf numFmtId="164" fontId="3" fillId="0" borderId="1" xfId="1" applyFont="1" applyFill="1" applyBorder="1" applyAlignment="1">
      <alignment horizontal="right" vertical="center"/>
    </xf>
    <xf numFmtId="164" fontId="4" fillId="0" borderId="1" xfId="1" applyFont="1" applyFill="1" applyBorder="1" applyAlignment="1">
      <alignment horizontal="right" vertical="center"/>
    </xf>
    <xf numFmtId="1" fontId="4" fillId="0" borderId="4" xfId="0" applyNumberFormat="1" applyFont="1" applyBorder="1" applyAlignment="1">
      <alignment horizontal="right" vertical="center"/>
    </xf>
    <xf numFmtId="0" fontId="3" fillId="0" borderId="0" xfId="0" applyFont="1"/>
    <xf numFmtId="0" fontId="3" fillId="0" borderId="1" xfId="0" applyFont="1" applyBorder="1" applyAlignment="1">
      <alignment wrapText="1"/>
    </xf>
    <xf numFmtId="1" fontId="3" fillId="0" borderId="1" xfId="1" applyNumberFormat="1" applyFont="1" applyBorder="1" applyAlignment="1">
      <alignment horizontal="center"/>
    </xf>
    <xf numFmtId="164" fontId="3" fillId="0" borderId="1" xfId="1" applyFont="1" applyBorder="1" applyAlignment="1">
      <alignment horizontal="right"/>
    </xf>
    <xf numFmtId="1" fontId="3" fillId="0" borderId="1" xfId="0" applyNumberFormat="1" applyFont="1" applyBorder="1" applyAlignment="1">
      <alignment horizontal="center"/>
    </xf>
    <xf numFmtId="0" fontId="3" fillId="0" borderId="2" xfId="0" applyFont="1" applyBorder="1" applyAlignment="1">
      <alignment vertical="center"/>
    </xf>
    <xf numFmtId="0" fontId="3" fillId="2" borderId="0" xfId="0" applyFont="1" applyFill="1" applyAlignment="1">
      <alignment vertical="center"/>
    </xf>
    <xf numFmtId="0" fontId="3" fillId="2" borderId="0" xfId="0" applyFont="1" applyFill="1"/>
    <xf numFmtId="0" fontId="11" fillId="3" borderId="0" xfId="0" applyFont="1" applyFill="1" applyAlignment="1">
      <alignment vertical="center"/>
    </xf>
    <xf numFmtId="0" fontId="12" fillId="4" borderId="5" xfId="0" applyFont="1" applyFill="1" applyBorder="1" applyAlignment="1">
      <alignment wrapText="1"/>
    </xf>
    <xf numFmtId="0" fontId="12" fillId="4" borderId="6" xfId="0" applyFont="1" applyFill="1" applyBorder="1" applyAlignment="1">
      <alignment wrapText="1"/>
    </xf>
    <xf numFmtId="0" fontId="12" fillId="4" borderId="7" xfId="0" applyFont="1" applyFill="1" applyBorder="1" applyAlignment="1">
      <alignment wrapText="1"/>
    </xf>
    <xf numFmtId="0" fontId="13" fillId="4" borderId="0" xfId="0" applyFont="1" applyFill="1"/>
    <xf numFmtId="0" fontId="12" fillId="5" borderId="6" xfId="0" applyFont="1" applyFill="1" applyBorder="1" applyAlignment="1">
      <alignment wrapText="1"/>
    </xf>
    <xf numFmtId="0" fontId="12" fillId="5" borderId="7" xfId="0" applyFont="1" applyFill="1" applyBorder="1" applyAlignment="1">
      <alignment wrapText="1"/>
    </xf>
    <xf numFmtId="0" fontId="13" fillId="5" borderId="0" xfId="0" applyFont="1" applyFill="1"/>
    <xf numFmtId="0" fontId="17" fillId="4" borderId="6" xfId="0" applyFont="1" applyFill="1" applyBorder="1" applyAlignment="1">
      <alignment wrapText="1"/>
    </xf>
    <xf numFmtId="0" fontId="17" fillId="5" borderId="6" xfId="0" applyFont="1" applyFill="1" applyBorder="1" applyAlignment="1">
      <alignment wrapText="1"/>
    </xf>
    <xf numFmtId="164" fontId="18" fillId="0" borderId="1" xfId="1" applyFont="1" applyBorder="1" applyAlignment="1" applyProtection="1">
      <alignment horizontal="right"/>
    </xf>
    <xf numFmtId="164" fontId="18" fillId="0" borderId="2" xfId="1" applyFont="1" applyFill="1" applyBorder="1" applyAlignment="1">
      <alignment vertical="center"/>
    </xf>
    <xf numFmtId="164" fontId="18" fillId="0" borderId="0" xfId="1" applyFont="1" applyFill="1" applyBorder="1" applyAlignment="1">
      <alignment vertical="center"/>
    </xf>
    <xf numFmtId="164" fontId="18" fillId="0" borderId="0" xfId="1" applyFont="1" applyFill="1" applyAlignment="1">
      <alignment vertical="center"/>
    </xf>
    <xf numFmtId="164" fontId="18" fillId="0" borderId="0" xfId="1" applyFont="1" applyAlignment="1">
      <alignment vertical="center"/>
    </xf>
    <xf numFmtId="0" fontId="23" fillId="0" borderId="0" xfId="2" applyFont="1" applyBorder="1"/>
    <xf numFmtId="0" fontId="21" fillId="0" borderId="0" xfId="0" applyFont="1"/>
    <xf numFmtId="0" fontId="6" fillId="0" borderId="0" xfId="0" applyFont="1" applyAlignment="1">
      <alignment vertical="center"/>
    </xf>
    <xf numFmtId="164" fontId="14" fillId="0" borderId="0" xfId="1" applyFont="1" applyBorder="1" applyAlignment="1">
      <alignment vertical="center"/>
    </xf>
    <xf numFmtId="1" fontId="6" fillId="0" borderId="0" xfId="0" applyNumberFormat="1" applyFont="1" applyAlignment="1">
      <alignment vertical="center"/>
    </xf>
    <xf numFmtId="164" fontId="6" fillId="0" borderId="0" xfId="1" applyFont="1" applyBorder="1" applyAlignment="1">
      <alignment vertical="center"/>
    </xf>
    <xf numFmtId="0" fontId="9" fillId="5" borderId="5" xfId="0" applyFont="1" applyFill="1" applyBorder="1" applyAlignment="1">
      <alignment wrapText="1"/>
    </xf>
    <xf numFmtId="0" fontId="10" fillId="3" borderId="8" xfId="0" applyFont="1" applyFill="1" applyBorder="1" applyAlignment="1">
      <alignment horizontal="left" vertical="center" wrapText="1"/>
    </xf>
    <xf numFmtId="164" fontId="10" fillId="3" borderId="8" xfId="1" applyFont="1" applyFill="1" applyBorder="1" applyAlignment="1">
      <alignment horizontal="center" vertical="center" wrapText="1"/>
    </xf>
    <xf numFmtId="164" fontId="16" fillId="3" borderId="8" xfId="1" applyFont="1" applyFill="1" applyBorder="1" applyAlignment="1">
      <alignment horizontal="center" vertical="center" wrapText="1"/>
    </xf>
    <xf numFmtId="1" fontId="10" fillId="3" borderId="8" xfId="0" applyNumberFormat="1" applyFont="1" applyFill="1" applyBorder="1" applyAlignment="1">
      <alignment horizontal="center" vertical="center" wrapText="1"/>
    </xf>
    <xf numFmtId="0" fontId="15" fillId="0" borderId="0" xfId="0" applyFont="1" applyAlignment="1">
      <alignment vertical="center" wrapText="1"/>
    </xf>
    <xf numFmtId="0" fontId="7" fillId="0" borderId="0" xfId="0" applyFont="1" applyAlignment="1">
      <alignment vertical="center" wrapText="1"/>
    </xf>
    <xf numFmtId="0" fontId="8" fillId="0" borderId="0" xfId="0" applyFont="1" applyAlignment="1">
      <alignment vertical="center"/>
    </xf>
    <xf numFmtId="0" fontId="6" fillId="0" borderId="0" xfId="0" applyFont="1" applyAlignment="1">
      <alignment horizontal="center" vertical="center"/>
    </xf>
    <xf numFmtId="164" fontId="14" fillId="0" borderId="0" xfId="1" applyFont="1" applyBorder="1" applyAlignment="1">
      <alignment horizontal="center" vertical="center"/>
    </xf>
    <xf numFmtId="1" fontId="4" fillId="0" borderId="0" xfId="0" applyNumberFormat="1" applyFont="1" applyAlignment="1">
      <alignment horizontal="right" vertical="center"/>
    </xf>
    <xf numFmtId="164" fontId="4" fillId="0" borderId="0" xfId="1" applyFont="1" applyFill="1" applyBorder="1" applyAlignment="1">
      <alignment horizontal="right" vertical="center"/>
    </xf>
    <xf numFmtId="0" fontId="24" fillId="0" borderId="0" xfId="0" applyFont="1"/>
    <xf numFmtId="164" fontId="3" fillId="0" borderId="0" xfId="1" applyFont="1" applyBorder="1" applyAlignment="1">
      <alignment horizontal="right" vertical="center"/>
    </xf>
    <xf numFmtId="49" fontId="26" fillId="6" borderId="9" xfId="0" applyNumberFormat="1" applyFont="1" applyFill="1" applyBorder="1" applyAlignment="1">
      <alignment horizontal="left" vertical="center"/>
    </xf>
    <xf numFmtId="49" fontId="28" fillId="0" borderId="12" xfId="0" applyNumberFormat="1" applyFont="1" applyBorder="1" applyAlignment="1">
      <alignment horizontal="left" vertical="center"/>
    </xf>
    <xf numFmtId="49" fontId="28" fillId="0" borderId="14" xfId="0" applyNumberFormat="1" applyFont="1" applyBorder="1" applyAlignment="1">
      <alignment horizontal="left" vertical="center"/>
    </xf>
    <xf numFmtId="49" fontId="28" fillId="0" borderId="17" xfId="0" applyNumberFormat="1" applyFont="1" applyBorder="1" applyAlignment="1">
      <alignment horizontal="left" vertical="center"/>
    </xf>
    <xf numFmtId="49" fontId="29" fillId="0" borderId="12" xfId="0" applyNumberFormat="1" applyFont="1" applyBorder="1" applyAlignment="1">
      <alignment horizontal="left" vertical="center"/>
    </xf>
    <xf numFmtId="49" fontId="29" fillId="0" borderId="14" xfId="0" applyNumberFormat="1" applyFont="1" applyBorder="1" applyAlignment="1">
      <alignment horizontal="left" vertical="center"/>
    </xf>
    <xf numFmtId="49" fontId="30" fillId="0" borderId="12" xfId="0" applyNumberFormat="1" applyFont="1" applyBorder="1" applyAlignment="1">
      <alignment horizontal="left" vertical="center"/>
    </xf>
    <xf numFmtId="49" fontId="30" fillId="0" borderId="14" xfId="0" applyNumberFormat="1" applyFont="1" applyBorder="1" applyAlignment="1">
      <alignment horizontal="left" vertical="center"/>
    </xf>
    <xf numFmtId="49" fontId="3" fillId="0" borderId="19" xfId="0" applyNumberFormat="1" applyFont="1" applyBorder="1" applyAlignment="1">
      <alignment vertical="center"/>
    </xf>
    <xf numFmtId="0" fontId="3" fillId="0" borderId="0" xfId="0" applyFont="1" applyAlignment="1">
      <alignment horizontal="left" vertical="center" wrapText="1"/>
    </xf>
    <xf numFmtId="0" fontId="20" fillId="0" borderId="0" xfId="0" applyFont="1" applyAlignment="1">
      <alignment horizontal="left" vertical="center" wrapText="1"/>
    </xf>
    <xf numFmtId="0" fontId="19" fillId="0" borderId="0" xfId="0" applyFont="1" applyAlignment="1">
      <alignment horizontal="left" vertical="center" readingOrder="1"/>
    </xf>
    <xf numFmtId="49" fontId="26" fillId="6" borderId="10" xfId="0" applyNumberFormat="1" applyFont="1" applyFill="1" applyBorder="1" applyAlignment="1">
      <alignment horizontal="left" vertical="center"/>
    </xf>
    <xf numFmtId="49" fontId="26" fillId="6" borderId="11" xfId="0" applyNumberFormat="1" applyFont="1" applyFill="1" applyBorder="1" applyAlignment="1">
      <alignment horizontal="left" vertical="center"/>
    </xf>
    <xf numFmtId="49" fontId="28" fillId="0" borderId="2" xfId="0" applyNumberFormat="1" applyFont="1" applyBorder="1" applyAlignment="1">
      <alignment horizontal="left" vertical="center"/>
    </xf>
    <xf numFmtId="49" fontId="28" fillId="0" borderId="13" xfId="0" applyNumberFormat="1" applyFont="1" applyBorder="1" applyAlignment="1">
      <alignment horizontal="left" vertical="center"/>
    </xf>
    <xf numFmtId="49" fontId="28" fillId="0" borderId="15" xfId="0" applyNumberFormat="1" applyFont="1" applyBorder="1" applyAlignment="1">
      <alignment horizontal="left" vertical="center"/>
    </xf>
    <xf numFmtId="49" fontId="28" fillId="0" borderId="16" xfId="0" applyNumberFormat="1" applyFont="1" applyBorder="1" applyAlignment="1">
      <alignment horizontal="left" vertical="center"/>
    </xf>
    <xf numFmtId="49" fontId="28" fillId="0" borderId="0" xfId="0" applyNumberFormat="1" applyFont="1" applyAlignment="1">
      <alignment horizontal="left" vertical="center"/>
    </xf>
    <xf numFmtId="49" fontId="28" fillId="0" borderId="18" xfId="0" applyNumberFormat="1" applyFont="1" applyBorder="1" applyAlignment="1">
      <alignment horizontal="left" vertical="center"/>
    </xf>
    <xf numFmtId="49" fontId="5" fillId="0" borderId="2" xfId="0" applyNumberFormat="1" applyFont="1" applyBorder="1" applyAlignment="1">
      <alignment horizontal="left" vertical="center"/>
    </xf>
    <xf numFmtId="49" fontId="5" fillId="0" borderId="13" xfId="0" applyNumberFormat="1" applyFont="1" applyBorder="1" applyAlignment="1">
      <alignment horizontal="left" vertical="center"/>
    </xf>
    <xf numFmtId="49" fontId="5" fillId="0" borderId="15" xfId="0" applyNumberFormat="1" applyFont="1" applyBorder="1" applyAlignment="1">
      <alignment horizontal="left" vertical="center"/>
    </xf>
    <xf numFmtId="49" fontId="5" fillId="0" borderId="16" xfId="0" applyNumberFormat="1" applyFont="1" applyBorder="1" applyAlignment="1">
      <alignment horizontal="left" vertical="center"/>
    </xf>
    <xf numFmtId="49" fontId="5" fillId="0" borderId="0" xfId="0" applyNumberFormat="1" applyFont="1" applyAlignment="1">
      <alignment horizontal="left" vertical="center"/>
    </xf>
    <xf numFmtId="49" fontId="5" fillId="0" borderId="18" xfId="0" applyNumberFormat="1" applyFont="1" applyBorder="1" applyAlignment="1">
      <alignment horizontal="left" vertical="center"/>
    </xf>
    <xf numFmtId="49" fontId="3" fillId="0" borderId="20" xfId="0" applyNumberFormat="1" applyFont="1" applyBorder="1" applyAlignment="1">
      <alignment horizontal="left" vertical="center"/>
    </xf>
    <xf numFmtId="49" fontId="3" fillId="0" borderId="21" xfId="0" applyNumberFormat="1" applyFont="1" applyBorder="1" applyAlignment="1">
      <alignment horizontal="left" vertical="center"/>
    </xf>
    <xf numFmtId="49" fontId="29" fillId="0" borderId="2" xfId="0" applyNumberFormat="1" applyFont="1" applyBorder="1" applyAlignment="1">
      <alignment horizontal="left" vertical="center"/>
    </xf>
    <xf numFmtId="49" fontId="29" fillId="0" borderId="13" xfId="0" applyNumberFormat="1" applyFont="1" applyBorder="1" applyAlignment="1">
      <alignment horizontal="left" vertical="center"/>
    </xf>
    <xf numFmtId="49" fontId="29" fillId="0" borderId="15" xfId="0" applyNumberFormat="1" applyFont="1" applyBorder="1" applyAlignment="1">
      <alignment horizontal="left" vertical="center"/>
    </xf>
    <xf numFmtId="49" fontId="29" fillId="0" borderId="16" xfId="0" applyNumberFormat="1" applyFont="1" applyBorder="1" applyAlignment="1">
      <alignment horizontal="left" vertical="center"/>
    </xf>
    <xf numFmtId="0" fontId="3" fillId="0" borderId="1" xfId="0" applyFont="1" applyFill="1" applyBorder="1" applyAlignment="1">
      <alignment wrapText="1"/>
    </xf>
    <xf numFmtId="1" fontId="3" fillId="0" borderId="1" xfId="0" applyNumberFormat="1" applyFont="1" applyFill="1" applyBorder="1" applyAlignment="1">
      <alignment horizontal="center"/>
    </xf>
    <xf numFmtId="164" fontId="18" fillId="0" borderId="1" xfId="1" applyFont="1" applyFill="1" applyBorder="1" applyAlignment="1" applyProtection="1">
      <alignment horizontal="right"/>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6A6A6A"/>
      <color rgb="FF5B92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1183005</xdr:colOff>
      <xdr:row>3</xdr:row>
      <xdr:rowOff>49340</xdr:rowOff>
    </xdr:to>
    <xdr:pic>
      <xdr:nvPicPr>
        <xdr:cNvPr id="9" name="Picture 8">
          <a:extLst>
            <a:ext uri="{FF2B5EF4-FFF2-40B4-BE49-F238E27FC236}">
              <a16:creationId xmlns:a16="http://schemas.microsoft.com/office/drawing/2014/main" id="{2673857A-7D71-65BC-BA9F-284119773E5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56" t="14161" r="4945" b="22628"/>
        <a:stretch/>
      </xdr:blipFill>
      <xdr:spPr bwMode="auto">
        <a:xfrm>
          <a:off x="0" y="0"/>
          <a:ext cx="4564380" cy="620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elson.com/" TargetMode="External"/><Relationship Id="rId1" Type="http://schemas.openxmlformats.org/officeDocument/2006/relationships/hyperlink" Target="mailto:nelson.orderdesk@nelson.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112"/>
  <sheetViews>
    <sheetView showGridLines="0" showZeros="0" tabSelected="1" view="pageBreakPreview" zoomScaleNormal="100" zoomScaleSheetLayoutView="100" workbookViewId="0">
      <selection activeCell="J51" sqref="J51"/>
    </sheetView>
  </sheetViews>
  <sheetFormatPr defaultColWidth="8.85546875" defaultRowHeight="15" x14ac:dyDescent="0.2"/>
  <cols>
    <col min="1" max="1" width="50.7109375" style="1" customWidth="1"/>
    <col min="2" max="2" width="18.7109375" style="1" customWidth="1"/>
    <col min="3" max="3" width="11.140625" style="34" customWidth="1"/>
    <col min="4" max="4" width="8" style="7" customWidth="1"/>
    <col min="5" max="5" width="15.28515625" style="8" customWidth="1"/>
    <col min="6" max="25" width="8.85546875" style="18"/>
    <col min="26" max="16384" width="8.85546875" style="1"/>
  </cols>
  <sheetData>
    <row r="1" spans="1:25" ht="15.6" customHeight="1" x14ac:dyDescent="0.2">
      <c r="A1" s="37"/>
      <c r="B1" s="37"/>
      <c r="C1" s="38"/>
      <c r="D1" s="39"/>
      <c r="E1" s="40"/>
    </row>
    <row r="2" spans="1:25" ht="15.6" customHeight="1" x14ac:dyDescent="0.2">
      <c r="A2" s="37"/>
      <c r="B2" s="37"/>
      <c r="C2" s="38"/>
      <c r="D2" s="39"/>
      <c r="E2" s="40"/>
    </row>
    <row r="3" spans="1:25" ht="15.6" customHeight="1" x14ac:dyDescent="0.2">
      <c r="A3" s="37"/>
      <c r="B3" s="37"/>
      <c r="C3" s="38"/>
      <c r="D3" s="39"/>
      <c r="E3" s="40"/>
    </row>
    <row r="4" spans="1:25" ht="15.6" customHeight="1" x14ac:dyDescent="0.2">
      <c r="A4" s="37"/>
      <c r="B4" s="37"/>
      <c r="C4" s="38"/>
      <c r="D4" s="39"/>
      <c r="E4" s="40"/>
    </row>
    <row r="5" spans="1:25" ht="15.6" customHeight="1" x14ac:dyDescent="0.3">
      <c r="A5" s="36" t="s">
        <v>59</v>
      </c>
      <c r="B5" s="37"/>
      <c r="C5" s="38"/>
      <c r="D5" s="39"/>
      <c r="E5" s="40"/>
    </row>
    <row r="6" spans="1:25" ht="15.6" customHeight="1" x14ac:dyDescent="0.3">
      <c r="A6" s="35" t="s">
        <v>60</v>
      </c>
      <c r="B6" s="37"/>
      <c r="C6" s="38"/>
      <c r="D6" s="39"/>
      <c r="E6" s="40"/>
    </row>
    <row r="7" spans="1:25" ht="15.6" customHeight="1" x14ac:dyDescent="0.3">
      <c r="A7" s="36" t="s">
        <v>61</v>
      </c>
      <c r="B7" s="37"/>
      <c r="C7" s="38"/>
      <c r="D7" s="39"/>
      <c r="E7" s="40"/>
    </row>
    <row r="8" spans="1:25" ht="15.6" customHeight="1" x14ac:dyDescent="0.3">
      <c r="A8" s="35" t="s">
        <v>62</v>
      </c>
      <c r="B8" s="37"/>
      <c r="C8" s="38"/>
      <c r="D8" s="39"/>
      <c r="E8" s="40"/>
    </row>
    <row r="9" spans="1:25" ht="15.6" customHeight="1" x14ac:dyDescent="0.3">
      <c r="A9" s="35"/>
      <c r="B9" s="37"/>
      <c r="C9" s="38"/>
      <c r="D9" s="39"/>
      <c r="E9" s="40"/>
    </row>
    <row r="10" spans="1:25" ht="27" x14ac:dyDescent="0.2">
      <c r="A10" s="66" t="s">
        <v>58</v>
      </c>
      <c r="B10" s="66"/>
      <c r="C10" s="66"/>
      <c r="D10" s="66"/>
      <c r="E10" s="66"/>
    </row>
    <row r="11" spans="1:25" ht="15.6" customHeight="1" x14ac:dyDescent="0.2">
      <c r="A11" s="65" t="s">
        <v>81</v>
      </c>
      <c r="B11" s="65"/>
      <c r="C11" s="46"/>
      <c r="D11" s="47"/>
      <c r="E11" s="47"/>
    </row>
    <row r="12" spans="1:25" ht="15.6" customHeight="1" x14ac:dyDescent="0.2">
      <c r="A12" s="48"/>
      <c r="B12" s="49"/>
      <c r="C12" s="50"/>
      <c r="D12" s="39"/>
      <c r="E12" s="40"/>
    </row>
    <row r="13" spans="1:25" s="20" customFormat="1" ht="15.6" customHeight="1" x14ac:dyDescent="0.2">
      <c r="A13" s="42" t="s">
        <v>0</v>
      </c>
      <c r="B13" s="43" t="s">
        <v>1</v>
      </c>
      <c r="C13" s="44" t="s">
        <v>2</v>
      </c>
      <c r="D13" s="45" t="s">
        <v>3</v>
      </c>
      <c r="E13" s="43" t="s">
        <v>4</v>
      </c>
    </row>
    <row r="14" spans="1:25" s="24" customFormat="1" ht="15.6" customHeight="1" x14ac:dyDescent="0.3">
      <c r="A14" s="21" t="s">
        <v>5</v>
      </c>
      <c r="B14" s="22"/>
      <c r="C14" s="28"/>
      <c r="D14" s="22"/>
      <c r="E14" s="23"/>
    </row>
    <row r="15" spans="1:25" s="27" customFormat="1" ht="15.6" customHeight="1" x14ac:dyDescent="0.3">
      <c r="A15" s="41" t="s">
        <v>6</v>
      </c>
      <c r="B15" s="25"/>
      <c r="C15" s="29"/>
      <c r="D15" s="25"/>
      <c r="E15" s="26"/>
    </row>
    <row r="16" spans="1:25" s="12" customFormat="1" ht="15.6" customHeight="1" x14ac:dyDescent="0.3">
      <c r="A16" s="13" t="s">
        <v>7</v>
      </c>
      <c r="B16" s="16">
        <v>940235</v>
      </c>
      <c r="C16" s="30">
        <v>194.53</v>
      </c>
      <c r="D16" s="14"/>
      <c r="E16" s="15">
        <f t="shared" ref="E16:E22" si="0">C16*D16</f>
        <v>0</v>
      </c>
      <c r="F16" s="19"/>
      <c r="G16" s="19"/>
      <c r="H16" s="19"/>
      <c r="I16" s="19"/>
      <c r="J16" s="19"/>
      <c r="K16" s="19"/>
      <c r="L16" s="19"/>
      <c r="M16" s="19"/>
      <c r="N16" s="19"/>
      <c r="O16" s="19"/>
      <c r="P16" s="19"/>
      <c r="Q16" s="19"/>
      <c r="R16" s="19"/>
      <c r="S16" s="19"/>
      <c r="T16" s="19"/>
      <c r="U16" s="19"/>
      <c r="V16" s="19"/>
      <c r="W16" s="19"/>
      <c r="X16" s="19"/>
      <c r="Y16" s="19"/>
    </row>
    <row r="17" spans="1:25" s="12" customFormat="1" ht="15.6" customHeight="1" x14ac:dyDescent="0.3">
      <c r="A17" s="13" t="s">
        <v>8</v>
      </c>
      <c r="B17" s="16">
        <v>940237</v>
      </c>
      <c r="C17" s="30">
        <v>194.53</v>
      </c>
      <c r="D17" s="14"/>
      <c r="E17" s="15">
        <f t="shared" si="0"/>
        <v>0</v>
      </c>
      <c r="F17" s="19"/>
      <c r="G17" s="19"/>
      <c r="H17" s="19"/>
      <c r="I17" s="19"/>
      <c r="J17" s="19"/>
      <c r="K17" s="19"/>
      <c r="L17" s="19"/>
      <c r="M17" s="19"/>
      <c r="N17" s="19"/>
      <c r="O17" s="19"/>
      <c r="P17" s="19"/>
      <c r="Q17" s="19"/>
      <c r="R17" s="19"/>
      <c r="S17" s="19"/>
      <c r="T17" s="19"/>
      <c r="U17" s="19"/>
      <c r="V17" s="19"/>
      <c r="W17" s="19"/>
      <c r="X17" s="19"/>
      <c r="Y17" s="19"/>
    </row>
    <row r="18" spans="1:25" s="12" customFormat="1" ht="15.6" customHeight="1" x14ac:dyDescent="0.3">
      <c r="A18" s="13" t="s">
        <v>9</v>
      </c>
      <c r="B18" s="16">
        <v>940239</v>
      </c>
      <c r="C18" s="30">
        <v>194.53</v>
      </c>
      <c r="D18" s="14"/>
      <c r="E18" s="15">
        <f t="shared" si="0"/>
        <v>0</v>
      </c>
      <c r="F18" s="19"/>
      <c r="G18" s="19"/>
      <c r="H18" s="19"/>
      <c r="I18" s="19"/>
      <c r="J18" s="19"/>
      <c r="K18" s="19"/>
      <c r="L18" s="19"/>
      <c r="M18" s="19"/>
      <c r="N18" s="19"/>
      <c r="O18" s="19"/>
      <c r="P18" s="19"/>
      <c r="Q18" s="19"/>
      <c r="R18" s="19"/>
      <c r="S18" s="19"/>
      <c r="T18" s="19"/>
      <c r="U18" s="19"/>
      <c r="V18" s="19"/>
      <c r="W18" s="19"/>
      <c r="X18" s="19"/>
      <c r="Y18" s="19"/>
    </row>
    <row r="19" spans="1:25" s="12" customFormat="1" ht="15.6" customHeight="1" x14ac:dyDescent="0.3">
      <c r="A19" s="13" t="s">
        <v>10</v>
      </c>
      <c r="B19" s="16">
        <v>940241</v>
      </c>
      <c r="C19" s="30">
        <v>194.53</v>
      </c>
      <c r="D19" s="14"/>
      <c r="E19" s="15">
        <f t="shared" si="0"/>
        <v>0</v>
      </c>
      <c r="F19" s="19"/>
      <c r="G19" s="19"/>
      <c r="H19" s="19"/>
      <c r="I19" s="19"/>
      <c r="J19" s="19"/>
      <c r="K19" s="19"/>
      <c r="L19" s="19"/>
      <c r="M19" s="19"/>
      <c r="N19" s="19"/>
      <c r="O19" s="19"/>
      <c r="P19" s="19"/>
      <c r="Q19" s="19"/>
      <c r="R19" s="19"/>
      <c r="S19" s="19"/>
      <c r="T19" s="19"/>
      <c r="U19" s="19"/>
      <c r="V19" s="19"/>
      <c r="W19" s="19"/>
      <c r="X19" s="19"/>
      <c r="Y19" s="19"/>
    </row>
    <row r="20" spans="1:25" s="12" customFormat="1" ht="15.6" customHeight="1" x14ac:dyDescent="0.3">
      <c r="A20" s="13" t="s">
        <v>11</v>
      </c>
      <c r="B20" s="16">
        <v>940243</v>
      </c>
      <c r="C20" s="30">
        <v>194.53</v>
      </c>
      <c r="D20" s="14"/>
      <c r="E20" s="15">
        <f t="shared" si="0"/>
        <v>0</v>
      </c>
      <c r="F20" s="19"/>
      <c r="G20" s="19"/>
      <c r="H20" s="19"/>
      <c r="I20" s="19"/>
      <c r="J20" s="19"/>
      <c r="K20" s="19"/>
      <c r="L20" s="19"/>
      <c r="M20" s="19"/>
      <c r="N20" s="19"/>
      <c r="O20" s="19"/>
      <c r="P20" s="19"/>
      <c r="Q20" s="19"/>
      <c r="R20" s="19"/>
      <c r="S20" s="19"/>
      <c r="T20" s="19"/>
      <c r="U20" s="19"/>
      <c r="V20" s="19"/>
      <c r="W20" s="19"/>
      <c r="X20" s="19"/>
      <c r="Y20" s="19"/>
    </row>
    <row r="21" spans="1:25" s="12" customFormat="1" ht="15.6" customHeight="1" x14ac:dyDescent="0.3">
      <c r="A21" s="13" t="s">
        <v>12</v>
      </c>
      <c r="B21" s="16">
        <v>940245</v>
      </c>
      <c r="C21" s="30">
        <v>194.53</v>
      </c>
      <c r="D21" s="14"/>
      <c r="E21" s="15">
        <f t="shared" si="0"/>
        <v>0</v>
      </c>
      <c r="F21" s="19"/>
      <c r="G21" s="19"/>
      <c r="H21" s="19"/>
      <c r="I21" s="19"/>
      <c r="J21" s="19"/>
      <c r="K21" s="19"/>
      <c r="L21" s="19"/>
      <c r="M21" s="19"/>
      <c r="N21" s="19"/>
      <c r="O21" s="19"/>
      <c r="P21" s="19"/>
      <c r="Q21" s="19"/>
      <c r="R21" s="19"/>
      <c r="S21" s="19"/>
      <c r="T21" s="19"/>
      <c r="U21" s="19"/>
      <c r="V21" s="19"/>
      <c r="W21" s="19"/>
      <c r="X21" s="19"/>
      <c r="Y21" s="19"/>
    </row>
    <row r="22" spans="1:25" s="12" customFormat="1" ht="15.6" customHeight="1" x14ac:dyDescent="0.3">
      <c r="A22" s="13" t="s">
        <v>13</v>
      </c>
      <c r="B22" s="16">
        <v>940247</v>
      </c>
      <c r="C22" s="30">
        <v>194.53</v>
      </c>
      <c r="D22" s="14"/>
      <c r="E22" s="15">
        <f t="shared" si="0"/>
        <v>0</v>
      </c>
      <c r="F22" s="19"/>
      <c r="G22" s="19"/>
      <c r="H22" s="19"/>
      <c r="I22" s="19"/>
      <c r="J22" s="19"/>
      <c r="K22" s="19"/>
      <c r="L22" s="19"/>
      <c r="M22" s="19"/>
      <c r="N22" s="19"/>
      <c r="O22" s="19"/>
      <c r="P22" s="19"/>
      <c r="Q22" s="19"/>
      <c r="R22" s="19"/>
      <c r="S22" s="19"/>
      <c r="T22" s="19"/>
      <c r="U22" s="19"/>
      <c r="V22" s="19"/>
      <c r="W22" s="19"/>
      <c r="X22" s="19"/>
      <c r="Y22" s="19"/>
    </row>
    <row r="23" spans="1:25" s="27" customFormat="1" ht="15.6" customHeight="1" x14ac:dyDescent="0.3">
      <c r="A23" s="41" t="s">
        <v>14</v>
      </c>
      <c r="B23" s="25"/>
      <c r="C23" s="29"/>
      <c r="D23" s="25"/>
      <c r="E23" s="26"/>
    </row>
    <row r="24" spans="1:25" s="12" customFormat="1" ht="15.6" customHeight="1" x14ac:dyDescent="0.3">
      <c r="A24" s="13" t="s">
        <v>15</v>
      </c>
      <c r="B24" s="16">
        <v>940252</v>
      </c>
      <c r="C24" s="30">
        <v>194.53</v>
      </c>
      <c r="D24" s="14"/>
      <c r="E24" s="15">
        <f t="shared" ref="E24:E35" si="1">C24*D24</f>
        <v>0</v>
      </c>
      <c r="F24" s="19"/>
      <c r="G24" s="19"/>
      <c r="H24" s="19"/>
      <c r="I24" s="19"/>
      <c r="J24" s="19"/>
      <c r="K24" s="19"/>
      <c r="L24" s="19"/>
      <c r="M24" s="19"/>
      <c r="N24" s="19"/>
      <c r="O24" s="19"/>
      <c r="P24" s="19"/>
      <c r="Q24" s="19"/>
      <c r="R24" s="19"/>
      <c r="S24" s="19"/>
      <c r="T24" s="19"/>
      <c r="U24" s="19"/>
      <c r="V24" s="19"/>
      <c r="W24" s="19"/>
      <c r="X24" s="19"/>
      <c r="Y24" s="19"/>
    </row>
    <row r="25" spans="1:25" s="12" customFormat="1" ht="15.6" customHeight="1" x14ac:dyDescent="0.3">
      <c r="A25" s="13" t="s">
        <v>16</v>
      </c>
      <c r="B25" s="16">
        <v>940254</v>
      </c>
      <c r="C25" s="30">
        <v>194.53</v>
      </c>
      <c r="D25" s="14"/>
      <c r="E25" s="15">
        <f t="shared" si="1"/>
        <v>0</v>
      </c>
      <c r="F25" s="19"/>
      <c r="G25" s="19"/>
      <c r="H25" s="19"/>
      <c r="I25" s="19"/>
      <c r="J25" s="19"/>
      <c r="K25" s="19"/>
      <c r="L25" s="19"/>
      <c r="M25" s="19"/>
      <c r="N25" s="19"/>
      <c r="O25" s="19"/>
      <c r="P25" s="19"/>
      <c r="Q25" s="19"/>
      <c r="R25" s="19"/>
      <c r="S25" s="19"/>
      <c r="T25" s="19"/>
      <c r="U25" s="19"/>
      <c r="V25" s="19"/>
      <c r="W25" s="19"/>
      <c r="X25" s="19"/>
      <c r="Y25" s="19"/>
    </row>
    <row r="26" spans="1:25" s="12" customFormat="1" ht="15.6" customHeight="1" x14ac:dyDescent="0.3">
      <c r="A26" s="13" t="s">
        <v>17</v>
      </c>
      <c r="B26" s="16">
        <v>940256</v>
      </c>
      <c r="C26" s="30">
        <v>194.53</v>
      </c>
      <c r="D26" s="14"/>
      <c r="E26" s="15">
        <f t="shared" si="1"/>
        <v>0</v>
      </c>
      <c r="F26" s="19"/>
      <c r="G26" s="19"/>
      <c r="H26" s="19"/>
      <c r="I26" s="19"/>
      <c r="J26" s="19"/>
      <c r="K26" s="19"/>
      <c r="L26" s="19"/>
      <c r="M26" s="19"/>
      <c r="N26" s="19"/>
      <c r="O26" s="19"/>
      <c r="P26" s="19"/>
      <c r="Q26" s="19"/>
      <c r="R26" s="19"/>
      <c r="S26" s="19"/>
      <c r="T26" s="19"/>
      <c r="U26" s="19"/>
      <c r="V26" s="19"/>
      <c r="W26" s="19"/>
      <c r="X26" s="19"/>
      <c r="Y26" s="19"/>
    </row>
    <row r="27" spans="1:25" s="12" customFormat="1" ht="15.6" customHeight="1" x14ac:dyDescent="0.3">
      <c r="A27" s="13" t="s">
        <v>18</v>
      </c>
      <c r="B27" s="16">
        <v>1457021</v>
      </c>
      <c r="C27" s="30">
        <v>194.53</v>
      </c>
      <c r="D27" s="14"/>
      <c r="E27" s="15">
        <f t="shared" si="1"/>
        <v>0</v>
      </c>
      <c r="F27" s="19"/>
      <c r="G27" s="19"/>
      <c r="H27" s="19"/>
      <c r="I27" s="19"/>
      <c r="J27" s="19"/>
      <c r="K27" s="19"/>
      <c r="L27" s="19"/>
      <c r="M27" s="19"/>
      <c r="N27" s="19"/>
      <c r="O27" s="19"/>
      <c r="P27" s="19"/>
      <c r="Q27" s="19"/>
      <c r="R27" s="19"/>
      <c r="S27" s="19"/>
      <c r="T27" s="19"/>
      <c r="U27" s="19"/>
      <c r="V27" s="19"/>
      <c r="W27" s="19"/>
      <c r="X27" s="19"/>
      <c r="Y27" s="19"/>
    </row>
    <row r="28" spans="1:25" s="12" customFormat="1" ht="15.6" customHeight="1" x14ac:dyDescent="0.3">
      <c r="A28" s="13" t="s">
        <v>19</v>
      </c>
      <c r="B28" s="16">
        <v>940260</v>
      </c>
      <c r="C28" s="30">
        <v>194.53</v>
      </c>
      <c r="D28" s="14"/>
      <c r="E28" s="15">
        <f t="shared" si="1"/>
        <v>0</v>
      </c>
      <c r="F28" s="19"/>
      <c r="G28" s="19"/>
      <c r="H28" s="19"/>
      <c r="I28" s="19"/>
      <c r="J28" s="19"/>
      <c r="K28" s="19"/>
      <c r="L28" s="19"/>
      <c r="M28" s="19"/>
      <c r="N28" s="19"/>
      <c r="O28" s="19"/>
      <c r="P28" s="19"/>
      <c r="Q28" s="19"/>
      <c r="R28" s="19"/>
      <c r="S28" s="19"/>
      <c r="T28" s="19"/>
      <c r="U28" s="19"/>
      <c r="V28" s="19"/>
      <c r="W28" s="19"/>
      <c r="X28" s="19"/>
      <c r="Y28" s="19"/>
    </row>
    <row r="29" spans="1:25" s="12" customFormat="1" ht="15.6" customHeight="1" x14ac:dyDescent="0.3">
      <c r="A29" s="13" t="s">
        <v>20</v>
      </c>
      <c r="B29" s="16">
        <v>940262</v>
      </c>
      <c r="C29" s="30">
        <v>194.53</v>
      </c>
      <c r="D29" s="14"/>
      <c r="E29" s="15">
        <f t="shared" si="1"/>
        <v>0</v>
      </c>
      <c r="F29" s="19"/>
      <c r="G29" s="19"/>
      <c r="H29" s="19"/>
      <c r="I29" s="19"/>
      <c r="J29" s="19"/>
      <c r="K29" s="19"/>
      <c r="L29" s="19"/>
      <c r="M29" s="19"/>
      <c r="N29" s="19"/>
      <c r="O29" s="19"/>
      <c r="P29" s="19"/>
      <c r="Q29" s="19"/>
      <c r="R29" s="19"/>
      <c r="S29" s="19"/>
      <c r="T29" s="19"/>
      <c r="U29" s="19"/>
      <c r="V29" s="19"/>
      <c r="W29" s="19"/>
      <c r="X29" s="19"/>
      <c r="Y29" s="19"/>
    </row>
    <row r="30" spans="1:25" s="12" customFormat="1" ht="15.6" customHeight="1" x14ac:dyDescent="0.3">
      <c r="A30" s="13" t="s">
        <v>21</v>
      </c>
      <c r="B30" s="16">
        <v>940264</v>
      </c>
      <c r="C30" s="30">
        <v>194.53</v>
      </c>
      <c r="D30" s="14"/>
      <c r="E30" s="15">
        <f t="shared" si="1"/>
        <v>0</v>
      </c>
      <c r="F30" s="19"/>
      <c r="G30" s="19"/>
      <c r="H30" s="19"/>
      <c r="I30" s="19"/>
      <c r="J30" s="19"/>
      <c r="K30" s="19"/>
      <c r="L30" s="19"/>
      <c r="M30" s="19"/>
      <c r="N30" s="19"/>
      <c r="O30" s="19"/>
      <c r="P30" s="19"/>
      <c r="Q30" s="19"/>
      <c r="R30" s="19"/>
      <c r="S30" s="19"/>
      <c r="T30" s="19"/>
      <c r="U30" s="19"/>
      <c r="V30" s="19"/>
      <c r="W30" s="19"/>
      <c r="X30" s="19"/>
      <c r="Y30" s="19"/>
    </row>
    <row r="31" spans="1:25" s="12" customFormat="1" ht="15.6" customHeight="1" x14ac:dyDescent="0.3">
      <c r="A31" s="13" t="s">
        <v>22</v>
      </c>
      <c r="B31" s="16">
        <v>940266</v>
      </c>
      <c r="C31" s="30">
        <v>194.53</v>
      </c>
      <c r="D31" s="14"/>
      <c r="E31" s="15">
        <f t="shared" si="1"/>
        <v>0</v>
      </c>
      <c r="F31" s="19"/>
      <c r="G31" s="19"/>
      <c r="H31" s="19"/>
      <c r="I31" s="19"/>
      <c r="J31" s="19"/>
      <c r="K31" s="19"/>
      <c r="L31" s="19"/>
      <c r="M31" s="19"/>
      <c r="N31" s="19"/>
      <c r="O31" s="19"/>
      <c r="P31" s="19"/>
      <c r="Q31" s="19"/>
      <c r="R31" s="19"/>
      <c r="S31" s="19"/>
      <c r="T31" s="19"/>
      <c r="U31" s="19"/>
      <c r="V31" s="19"/>
      <c r="W31" s="19"/>
      <c r="X31" s="19"/>
      <c r="Y31" s="19"/>
    </row>
    <row r="32" spans="1:25" s="12" customFormat="1" ht="15.6" customHeight="1" x14ac:dyDescent="0.3">
      <c r="A32" s="13" t="s">
        <v>23</v>
      </c>
      <c r="B32" s="16">
        <v>940268</v>
      </c>
      <c r="C32" s="30">
        <v>194.53</v>
      </c>
      <c r="D32" s="14"/>
      <c r="E32" s="15">
        <f t="shared" si="1"/>
        <v>0</v>
      </c>
      <c r="F32" s="19"/>
      <c r="G32" s="19"/>
      <c r="H32" s="19"/>
      <c r="I32" s="19"/>
      <c r="J32" s="19"/>
      <c r="K32" s="19"/>
      <c r="L32" s="19"/>
      <c r="M32" s="19"/>
      <c r="N32" s="19"/>
      <c r="O32" s="19"/>
      <c r="P32" s="19"/>
      <c r="Q32" s="19"/>
      <c r="R32" s="19"/>
      <c r="S32" s="19"/>
      <c r="T32" s="19"/>
      <c r="U32" s="19"/>
      <c r="V32" s="19"/>
      <c r="W32" s="19"/>
      <c r="X32" s="19"/>
      <c r="Y32" s="19"/>
    </row>
    <row r="33" spans="1:25" s="12" customFormat="1" ht="15.6" customHeight="1" x14ac:dyDescent="0.3">
      <c r="A33" s="13" t="s">
        <v>24</v>
      </c>
      <c r="B33" s="16">
        <v>940270</v>
      </c>
      <c r="C33" s="30">
        <v>194.53</v>
      </c>
      <c r="D33" s="14"/>
      <c r="E33" s="15">
        <f t="shared" si="1"/>
        <v>0</v>
      </c>
      <c r="F33" s="19"/>
      <c r="G33" s="19"/>
      <c r="H33" s="19"/>
      <c r="I33" s="19"/>
      <c r="J33" s="19"/>
      <c r="K33" s="19"/>
      <c r="L33" s="19"/>
      <c r="M33" s="19"/>
      <c r="N33" s="19"/>
      <c r="O33" s="19"/>
      <c r="P33" s="19"/>
      <c r="Q33" s="19"/>
      <c r="R33" s="19"/>
      <c r="S33" s="19"/>
      <c r="T33" s="19"/>
      <c r="U33" s="19"/>
      <c r="V33" s="19"/>
      <c r="W33" s="19"/>
      <c r="X33" s="19"/>
      <c r="Y33" s="19"/>
    </row>
    <row r="34" spans="1:25" s="12" customFormat="1" ht="15.6" customHeight="1" x14ac:dyDescent="0.3">
      <c r="A34" s="13" t="s">
        <v>25</v>
      </c>
      <c r="B34" s="16">
        <v>940272</v>
      </c>
      <c r="C34" s="30">
        <v>194.53</v>
      </c>
      <c r="D34" s="14"/>
      <c r="E34" s="15">
        <f t="shared" si="1"/>
        <v>0</v>
      </c>
      <c r="F34" s="19"/>
      <c r="G34" s="19"/>
      <c r="H34" s="19"/>
      <c r="I34" s="19"/>
      <c r="J34" s="19"/>
      <c r="K34" s="19"/>
      <c r="L34" s="19"/>
      <c r="M34" s="19"/>
      <c r="N34" s="19"/>
      <c r="O34" s="19"/>
      <c r="P34" s="19"/>
      <c r="Q34" s="19"/>
      <c r="R34" s="19"/>
      <c r="S34" s="19"/>
      <c r="T34" s="19"/>
      <c r="U34" s="19"/>
      <c r="V34" s="19"/>
      <c r="W34" s="19"/>
      <c r="X34" s="19"/>
      <c r="Y34" s="19"/>
    </row>
    <row r="35" spans="1:25" s="12" customFormat="1" ht="15.6" customHeight="1" x14ac:dyDescent="0.3">
      <c r="A35" s="13" t="s">
        <v>26</v>
      </c>
      <c r="B35" s="16">
        <v>940274</v>
      </c>
      <c r="C35" s="30">
        <v>194.53</v>
      </c>
      <c r="D35" s="14"/>
      <c r="E35" s="15">
        <f t="shared" si="1"/>
        <v>0</v>
      </c>
      <c r="F35" s="19"/>
      <c r="G35" s="19"/>
      <c r="H35" s="19"/>
      <c r="I35" s="19"/>
      <c r="J35" s="19"/>
      <c r="K35" s="19"/>
      <c r="L35" s="19"/>
      <c r="M35" s="19"/>
      <c r="N35" s="19"/>
      <c r="O35" s="19"/>
      <c r="P35" s="19"/>
      <c r="Q35" s="19"/>
      <c r="R35" s="19"/>
      <c r="S35" s="19"/>
      <c r="T35" s="19"/>
      <c r="U35" s="19"/>
      <c r="V35" s="19"/>
      <c r="W35" s="19"/>
      <c r="X35" s="19"/>
      <c r="Y35" s="19"/>
    </row>
    <row r="36" spans="1:25" s="24" customFormat="1" ht="15.6" customHeight="1" x14ac:dyDescent="0.3">
      <c r="A36" s="21" t="s">
        <v>27</v>
      </c>
      <c r="B36" s="22"/>
      <c r="C36" s="28"/>
      <c r="D36" s="22"/>
      <c r="E36" s="23"/>
    </row>
    <row r="37" spans="1:25" s="12" customFormat="1" ht="15.6" customHeight="1" x14ac:dyDescent="0.3">
      <c r="A37" s="13" t="s">
        <v>7</v>
      </c>
      <c r="B37" s="16">
        <v>940275</v>
      </c>
      <c r="C37" s="30">
        <v>26.52</v>
      </c>
      <c r="D37" s="14"/>
      <c r="E37" s="15">
        <f t="shared" ref="E37:E44" si="2">C37*D37</f>
        <v>0</v>
      </c>
      <c r="F37" s="19"/>
      <c r="G37" s="19"/>
      <c r="H37" s="19"/>
      <c r="I37" s="19"/>
      <c r="J37" s="19"/>
      <c r="K37" s="19"/>
      <c r="L37" s="19"/>
      <c r="M37" s="19"/>
      <c r="N37" s="19"/>
      <c r="O37" s="19"/>
      <c r="P37" s="19"/>
      <c r="Q37" s="19"/>
      <c r="R37" s="19"/>
      <c r="S37" s="19"/>
      <c r="T37" s="19"/>
      <c r="U37" s="19"/>
      <c r="V37" s="19"/>
      <c r="W37" s="19"/>
      <c r="X37" s="19"/>
      <c r="Y37" s="19"/>
    </row>
    <row r="38" spans="1:25" s="12" customFormat="1" ht="15.6" customHeight="1" x14ac:dyDescent="0.3">
      <c r="A38" s="13" t="s">
        <v>8</v>
      </c>
      <c r="B38" s="16">
        <v>940276</v>
      </c>
      <c r="C38" s="30">
        <v>26.52</v>
      </c>
      <c r="D38" s="14"/>
      <c r="E38" s="15">
        <f t="shared" si="2"/>
        <v>0</v>
      </c>
      <c r="F38" s="19"/>
      <c r="G38" s="19"/>
      <c r="H38" s="19"/>
      <c r="I38" s="19"/>
      <c r="J38" s="19"/>
      <c r="K38" s="19"/>
      <c r="L38" s="19"/>
      <c r="M38" s="19"/>
      <c r="N38" s="19"/>
      <c r="O38" s="19"/>
      <c r="P38" s="19"/>
      <c r="Q38" s="19"/>
      <c r="R38" s="19"/>
      <c r="S38" s="19"/>
      <c r="T38" s="19"/>
      <c r="U38" s="19"/>
      <c r="V38" s="19"/>
      <c r="W38" s="19"/>
      <c r="X38" s="19"/>
      <c r="Y38" s="19"/>
    </row>
    <row r="39" spans="1:25" s="12" customFormat="1" ht="15.6" customHeight="1" x14ac:dyDescent="0.3">
      <c r="A39" s="13" t="s">
        <v>28</v>
      </c>
      <c r="B39" s="16">
        <v>940277</v>
      </c>
      <c r="C39" s="30">
        <v>26.52</v>
      </c>
      <c r="D39" s="14"/>
      <c r="E39" s="15">
        <f t="shared" si="2"/>
        <v>0</v>
      </c>
      <c r="F39" s="19"/>
      <c r="G39" s="19"/>
      <c r="H39" s="19"/>
      <c r="I39" s="19"/>
      <c r="J39" s="19"/>
      <c r="K39" s="19"/>
      <c r="L39" s="19"/>
      <c r="M39" s="19"/>
      <c r="N39" s="19"/>
      <c r="O39" s="19"/>
      <c r="P39" s="19"/>
      <c r="Q39" s="19"/>
      <c r="R39" s="19"/>
      <c r="S39" s="19"/>
      <c r="T39" s="19"/>
      <c r="U39" s="19"/>
      <c r="V39" s="19"/>
      <c r="W39" s="19"/>
      <c r="X39" s="19"/>
      <c r="Y39" s="19"/>
    </row>
    <row r="40" spans="1:25" s="12" customFormat="1" ht="15.6" customHeight="1" x14ac:dyDescent="0.3">
      <c r="A40" s="13" t="s">
        <v>29</v>
      </c>
      <c r="B40" s="16">
        <v>940278</v>
      </c>
      <c r="C40" s="30">
        <v>26.52</v>
      </c>
      <c r="D40" s="14"/>
      <c r="E40" s="15">
        <f t="shared" si="2"/>
        <v>0</v>
      </c>
      <c r="F40" s="19"/>
      <c r="G40" s="19"/>
      <c r="H40" s="19"/>
      <c r="I40" s="19"/>
      <c r="J40" s="19"/>
      <c r="K40" s="19"/>
      <c r="L40" s="19"/>
      <c r="M40" s="19"/>
      <c r="N40" s="19"/>
      <c r="O40" s="19"/>
      <c r="P40" s="19"/>
      <c r="Q40" s="19"/>
      <c r="R40" s="19"/>
      <c r="S40" s="19"/>
      <c r="T40" s="19"/>
      <c r="U40" s="19"/>
      <c r="V40" s="19"/>
      <c r="W40" s="19"/>
      <c r="X40" s="19"/>
      <c r="Y40" s="19"/>
    </row>
    <row r="41" spans="1:25" s="12" customFormat="1" ht="15.6" customHeight="1" x14ac:dyDescent="0.3">
      <c r="A41" s="13" t="s">
        <v>30</v>
      </c>
      <c r="B41" s="16">
        <v>940279</v>
      </c>
      <c r="C41" s="30">
        <v>26.52</v>
      </c>
      <c r="D41" s="14"/>
      <c r="E41" s="15">
        <f t="shared" si="2"/>
        <v>0</v>
      </c>
      <c r="F41" s="19"/>
      <c r="G41" s="19"/>
      <c r="H41" s="19"/>
      <c r="I41" s="19"/>
      <c r="J41" s="19"/>
      <c r="K41" s="19"/>
      <c r="L41" s="19"/>
      <c r="M41" s="19"/>
      <c r="N41" s="19"/>
      <c r="O41" s="19"/>
      <c r="P41" s="19"/>
      <c r="Q41" s="19"/>
      <c r="R41" s="19"/>
      <c r="S41" s="19"/>
      <c r="T41" s="19"/>
      <c r="U41" s="19"/>
      <c r="V41" s="19"/>
      <c r="W41" s="19"/>
      <c r="X41" s="19"/>
      <c r="Y41" s="19"/>
    </row>
    <row r="42" spans="1:25" s="12" customFormat="1" ht="15.6" customHeight="1" x14ac:dyDescent="0.3">
      <c r="A42" s="13" t="s">
        <v>31</v>
      </c>
      <c r="B42" s="16">
        <v>940280</v>
      </c>
      <c r="C42" s="30">
        <v>26.52</v>
      </c>
      <c r="D42" s="14"/>
      <c r="E42" s="15">
        <f t="shared" si="2"/>
        <v>0</v>
      </c>
      <c r="F42" s="19"/>
      <c r="G42" s="19"/>
      <c r="H42" s="19"/>
      <c r="I42" s="19"/>
      <c r="J42" s="19"/>
      <c r="K42" s="19"/>
      <c r="L42" s="19"/>
      <c r="M42" s="19"/>
      <c r="N42" s="19"/>
      <c r="O42" s="19"/>
      <c r="P42" s="19"/>
      <c r="Q42" s="19"/>
      <c r="R42" s="19"/>
      <c r="S42" s="19"/>
      <c r="T42" s="19"/>
      <c r="U42" s="19"/>
      <c r="V42" s="19"/>
      <c r="W42" s="19"/>
      <c r="X42" s="19"/>
      <c r="Y42" s="19"/>
    </row>
    <row r="43" spans="1:25" s="12" customFormat="1" ht="15.6" customHeight="1" x14ac:dyDescent="0.3">
      <c r="A43" s="13" t="s">
        <v>32</v>
      </c>
      <c r="B43" s="16">
        <v>940281</v>
      </c>
      <c r="C43" s="30">
        <v>26.52</v>
      </c>
      <c r="D43" s="14"/>
      <c r="E43" s="15">
        <f t="shared" si="2"/>
        <v>0</v>
      </c>
      <c r="F43" s="19"/>
      <c r="G43" s="19"/>
      <c r="H43" s="19"/>
      <c r="I43" s="19"/>
      <c r="J43" s="19"/>
      <c r="K43" s="19"/>
      <c r="L43" s="19"/>
      <c r="M43" s="19"/>
      <c r="N43" s="19"/>
      <c r="O43" s="19"/>
      <c r="P43" s="19"/>
      <c r="Q43" s="19"/>
      <c r="R43" s="19"/>
      <c r="S43" s="19"/>
      <c r="T43" s="19"/>
      <c r="U43" s="19"/>
      <c r="V43" s="19"/>
      <c r="W43" s="19"/>
      <c r="X43" s="19"/>
      <c r="Y43" s="19"/>
    </row>
    <row r="44" spans="1:25" s="12" customFormat="1" ht="15.6" customHeight="1" x14ac:dyDescent="0.3">
      <c r="A44" s="13" t="s">
        <v>33</v>
      </c>
      <c r="B44" s="16">
        <v>940282</v>
      </c>
      <c r="C44" s="30">
        <v>26.52</v>
      </c>
      <c r="D44" s="14"/>
      <c r="E44" s="15">
        <f t="shared" si="2"/>
        <v>0</v>
      </c>
      <c r="F44" s="19"/>
      <c r="G44" s="19"/>
      <c r="H44" s="19"/>
      <c r="I44" s="19"/>
      <c r="J44" s="19"/>
      <c r="K44" s="19"/>
      <c r="L44" s="19"/>
      <c r="M44" s="19"/>
      <c r="N44" s="19"/>
      <c r="O44" s="19"/>
      <c r="P44" s="19"/>
      <c r="Q44" s="19"/>
      <c r="R44" s="19"/>
      <c r="S44" s="19"/>
      <c r="T44" s="19"/>
      <c r="U44" s="19"/>
      <c r="V44" s="19"/>
      <c r="W44" s="19"/>
      <c r="X44" s="19"/>
      <c r="Y44" s="19"/>
    </row>
    <row r="45" spans="1:25" s="24" customFormat="1" ht="15.6" customHeight="1" x14ac:dyDescent="0.3">
      <c r="A45" s="21" t="s">
        <v>34</v>
      </c>
      <c r="B45" s="22"/>
      <c r="C45" s="28"/>
      <c r="D45" s="22"/>
      <c r="E45" s="23"/>
    </row>
    <row r="46" spans="1:25" s="27" customFormat="1" ht="15.6" customHeight="1" x14ac:dyDescent="0.3">
      <c r="A46" s="41" t="s">
        <v>35</v>
      </c>
      <c r="B46" s="25"/>
      <c r="C46" s="29"/>
      <c r="D46" s="25"/>
      <c r="E46" s="26"/>
    </row>
    <row r="47" spans="1:25" s="12" customFormat="1" ht="15.6" customHeight="1" x14ac:dyDescent="0.3">
      <c r="A47" s="13" t="s">
        <v>36</v>
      </c>
      <c r="B47" s="16">
        <v>940335</v>
      </c>
      <c r="C47" s="30">
        <v>103.45</v>
      </c>
      <c r="D47" s="14"/>
      <c r="E47" s="15">
        <f t="shared" ref="E47:E52" si="3">C47*D47</f>
        <v>0</v>
      </c>
      <c r="F47" s="19"/>
      <c r="G47" s="19"/>
      <c r="H47" s="19"/>
      <c r="I47" s="19"/>
      <c r="J47" s="19"/>
      <c r="K47" s="19"/>
      <c r="L47" s="19"/>
      <c r="M47" s="19"/>
      <c r="N47" s="19"/>
      <c r="O47" s="19"/>
      <c r="P47" s="19"/>
      <c r="Q47" s="19"/>
      <c r="R47" s="19"/>
      <c r="S47" s="19"/>
      <c r="T47" s="19"/>
      <c r="U47" s="19"/>
      <c r="V47" s="19"/>
      <c r="W47" s="19"/>
      <c r="X47" s="19"/>
      <c r="Y47" s="19"/>
    </row>
    <row r="48" spans="1:25" s="12" customFormat="1" ht="15.6" customHeight="1" x14ac:dyDescent="0.3">
      <c r="A48" s="13" t="s">
        <v>37</v>
      </c>
      <c r="B48" s="16">
        <v>940338</v>
      </c>
      <c r="C48" s="30">
        <v>103.45</v>
      </c>
      <c r="D48" s="14"/>
      <c r="E48" s="15">
        <f t="shared" si="3"/>
        <v>0</v>
      </c>
      <c r="F48" s="19"/>
      <c r="G48" s="19"/>
      <c r="H48" s="19"/>
      <c r="I48" s="19"/>
      <c r="J48" s="19"/>
      <c r="K48" s="19"/>
      <c r="L48" s="19"/>
      <c r="M48" s="19"/>
      <c r="N48" s="19"/>
      <c r="O48" s="19"/>
      <c r="P48" s="19"/>
      <c r="Q48" s="19"/>
      <c r="R48" s="19"/>
      <c r="S48" s="19"/>
      <c r="T48" s="19"/>
      <c r="U48" s="19"/>
      <c r="V48" s="19"/>
      <c r="W48" s="19"/>
      <c r="X48" s="19"/>
      <c r="Y48" s="19"/>
    </row>
    <row r="49" spans="1:25" s="12" customFormat="1" ht="15.6" customHeight="1" x14ac:dyDescent="0.3">
      <c r="A49" s="13" t="s">
        <v>38</v>
      </c>
      <c r="B49" s="16">
        <v>940341</v>
      </c>
      <c r="C49" s="30">
        <v>103.45</v>
      </c>
      <c r="D49" s="14"/>
      <c r="E49" s="15">
        <f t="shared" si="3"/>
        <v>0</v>
      </c>
      <c r="F49" s="19"/>
      <c r="G49" s="19"/>
      <c r="H49" s="19"/>
      <c r="I49" s="19"/>
      <c r="J49" s="19"/>
      <c r="K49" s="19"/>
      <c r="L49" s="19"/>
      <c r="M49" s="19"/>
      <c r="N49" s="19"/>
      <c r="O49" s="19"/>
      <c r="P49" s="19"/>
      <c r="Q49" s="19"/>
      <c r="R49" s="19"/>
      <c r="S49" s="19"/>
      <c r="T49" s="19"/>
      <c r="U49" s="19"/>
      <c r="V49" s="19"/>
      <c r="W49" s="19"/>
      <c r="X49" s="19"/>
      <c r="Y49" s="19"/>
    </row>
    <row r="50" spans="1:25" s="12" customFormat="1" ht="15.6" customHeight="1" x14ac:dyDescent="0.3">
      <c r="A50" s="13" t="s">
        <v>39</v>
      </c>
      <c r="B50" s="16">
        <v>940344</v>
      </c>
      <c r="C50" s="30">
        <v>103.45</v>
      </c>
      <c r="D50" s="14"/>
      <c r="E50" s="15">
        <f t="shared" si="3"/>
        <v>0</v>
      </c>
      <c r="F50" s="19"/>
      <c r="G50" s="19"/>
      <c r="H50" s="19"/>
      <c r="I50" s="19"/>
      <c r="J50" s="19"/>
      <c r="K50" s="19"/>
      <c r="L50" s="19"/>
      <c r="M50" s="19"/>
      <c r="N50" s="19"/>
      <c r="O50" s="19"/>
      <c r="P50" s="19"/>
      <c r="Q50" s="19"/>
      <c r="R50" s="19"/>
      <c r="S50" s="19"/>
      <c r="T50" s="19"/>
      <c r="U50" s="19"/>
      <c r="V50" s="19"/>
      <c r="W50" s="19"/>
      <c r="X50" s="19"/>
      <c r="Y50" s="19"/>
    </row>
    <row r="51" spans="1:25" s="12" customFormat="1" ht="15.6" customHeight="1" x14ac:dyDescent="0.3">
      <c r="A51" s="13" t="s">
        <v>40</v>
      </c>
      <c r="B51" s="16">
        <v>940347</v>
      </c>
      <c r="C51" s="30">
        <v>103.45</v>
      </c>
      <c r="D51" s="14"/>
      <c r="E51" s="15">
        <f t="shared" si="3"/>
        <v>0</v>
      </c>
      <c r="F51" s="19"/>
      <c r="G51" s="19"/>
      <c r="H51" s="19"/>
      <c r="I51" s="19"/>
      <c r="J51" s="19"/>
      <c r="K51" s="19"/>
      <c r="L51" s="19"/>
      <c r="M51" s="19"/>
      <c r="N51" s="19"/>
      <c r="O51" s="19"/>
      <c r="P51" s="19"/>
      <c r="Q51" s="19"/>
      <c r="R51" s="19"/>
      <c r="S51" s="19"/>
      <c r="T51" s="19"/>
      <c r="U51" s="19"/>
      <c r="V51" s="19"/>
      <c r="W51" s="19"/>
      <c r="X51" s="19"/>
      <c r="Y51" s="19"/>
    </row>
    <row r="52" spans="1:25" s="12" customFormat="1" ht="15.6" customHeight="1" x14ac:dyDescent="0.3">
      <c r="A52" s="13" t="s">
        <v>33</v>
      </c>
      <c r="B52" s="16">
        <v>940350</v>
      </c>
      <c r="C52" s="30">
        <v>103.45</v>
      </c>
      <c r="D52" s="14"/>
      <c r="E52" s="15">
        <f t="shared" si="3"/>
        <v>0</v>
      </c>
      <c r="F52" s="19"/>
      <c r="G52" s="19"/>
      <c r="H52" s="19"/>
      <c r="I52" s="19"/>
      <c r="J52" s="19"/>
      <c r="K52" s="19"/>
      <c r="L52" s="19"/>
      <c r="M52" s="19"/>
      <c r="N52" s="19"/>
      <c r="O52" s="19"/>
      <c r="P52" s="19"/>
      <c r="Q52" s="19"/>
      <c r="R52" s="19"/>
      <c r="S52" s="19"/>
      <c r="T52" s="19"/>
      <c r="U52" s="19"/>
      <c r="V52" s="19"/>
      <c r="W52" s="19"/>
      <c r="X52" s="19"/>
      <c r="Y52" s="19"/>
    </row>
    <row r="53" spans="1:25" s="24" customFormat="1" ht="15.6" customHeight="1" x14ac:dyDescent="0.3">
      <c r="A53" s="21" t="s">
        <v>41</v>
      </c>
      <c r="B53" s="22"/>
      <c r="C53" s="28"/>
      <c r="D53" s="22"/>
      <c r="E53" s="23"/>
    </row>
    <row r="54" spans="1:25" s="12" customFormat="1" ht="15.6" customHeight="1" x14ac:dyDescent="0.3">
      <c r="A54" s="87" t="s">
        <v>42</v>
      </c>
      <c r="B54" s="88">
        <v>1757074</v>
      </c>
      <c r="C54" s="89">
        <v>52.98</v>
      </c>
      <c r="D54" s="14"/>
      <c r="E54" s="15">
        <f t="shared" ref="E54:E61" si="4">C54*D54</f>
        <v>0</v>
      </c>
      <c r="F54" s="19"/>
      <c r="G54" s="19"/>
      <c r="H54" s="19"/>
      <c r="I54" s="19"/>
      <c r="J54" s="19"/>
      <c r="K54" s="19"/>
      <c r="L54" s="19"/>
      <c r="M54" s="19"/>
      <c r="N54" s="19"/>
      <c r="O54" s="19"/>
      <c r="P54" s="19"/>
      <c r="Q54" s="19"/>
      <c r="R54" s="19"/>
      <c r="S54" s="19"/>
      <c r="T54" s="19"/>
      <c r="U54" s="19"/>
      <c r="V54" s="19"/>
      <c r="W54" s="19"/>
      <c r="X54" s="19"/>
      <c r="Y54" s="19"/>
    </row>
    <row r="55" spans="1:25" s="12" customFormat="1" ht="15.6" customHeight="1" x14ac:dyDescent="0.3">
      <c r="A55" s="87" t="s">
        <v>43</v>
      </c>
      <c r="B55" s="88">
        <v>1757075</v>
      </c>
      <c r="C55" s="89">
        <v>52.98</v>
      </c>
      <c r="D55" s="14"/>
      <c r="E55" s="15">
        <f t="shared" si="4"/>
        <v>0</v>
      </c>
      <c r="F55" s="19"/>
      <c r="G55" s="19"/>
      <c r="H55" s="19"/>
      <c r="I55" s="19"/>
      <c r="J55" s="19"/>
      <c r="K55" s="19"/>
      <c r="L55" s="19"/>
      <c r="M55" s="19"/>
      <c r="N55" s="19"/>
      <c r="O55" s="19"/>
      <c r="P55" s="19"/>
      <c r="Q55" s="19"/>
      <c r="R55" s="19"/>
      <c r="S55" s="19"/>
      <c r="T55" s="19"/>
      <c r="U55" s="19"/>
      <c r="V55" s="19"/>
      <c r="W55" s="19"/>
      <c r="X55" s="19"/>
      <c r="Y55" s="19"/>
    </row>
    <row r="56" spans="1:25" s="12" customFormat="1" ht="15.6" customHeight="1" x14ac:dyDescent="0.3">
      <c r="A56" s="87" t="s">
        <v>44</v>
      </c>
      <c r="B56" s="88">
        <v>1757024</v>
      </c>
      <c r="C56" s="89">
        <v>52.98</v>
      </c>
      <c r="D56" s="14"/>
      <c r="E56" s="15">
        <f t="shared" si="4"/>
        <v>0</v>
      </c>
      <c r="F56" s="19"/>
      <c r="G56" s="19"/>
      <c r="H56" s="19"/>
      <c r="I56" s="19"/>
      <c r="J56" s="19"/>
      <c r="K56" s="19"/>
      <c r="L56" s="19"/>
      <c r="M56" s="19"/>
      <c r="N56" s="19"/>
      <c r="O56" s="19"/>
      <c r="P56" s="19"/>
      <c r="Q56" s="19"/>
      <c r="R56" s="19"/>
      <c r="S56" s="19"/>
      <c r="T56" s="19"/>
      <c r="U56" s="19"/>
      <c r="V56" s="19"/>
      <c r="W56" s="19"/>
      <c r="X56" s="19"/>
      <c r="Y56" s="19"/>
    </row>
    <row r="57" spans="1:25" s="12" customFormat="1" ht="15.6" customHeight="1" x14ac:dyDescent="0.3">
      <c r="A57" s="87" t="s">
        <v>45</v>
      </c>
      <c r="B57" s="88">
        <v>1757027</v>
      </c>
      <c r="C57" s="89">
        <v>52.98</v>
      </c>
      <c r="D57" s="14"/>
      <c r="E57" s="15">
        <f t="shared" si="4"/>
        <v>0</v>
      </c>
      <c r="F57" s="19"/>
      <c r="G57" s="19"/>
      <c r="H57" s="19"/>
      <c r="I57" s="19"/>
      <c r="J57" s="19"/>
      <c r="K57" s="19"/>
      <c r="L57" s="19"/>
      <c r="M57" s="19"/>
      <c r="N57" s="19"/>
      <c r="O57" s="19"/>
      <c r="P57" s="19"/>
      <c r="Q57" s="19"/>
      <c r="R57" s="19"/>
      <c r="S57" s="19"/>
      <c r="T57" s="19"/>
      <c r="U57" s="19"/>
      <c r="V57" s="19"/>
      <c r="W57" s="19"/>
      <c r="X57" s="19"/>
      <c r="Y57" s="19"/>
    </row>
    <row r="58" spans="1:25" s="12" customFormat="1" ht="15.6" customHeight="1" x14ac:dyDescent="0.3">
      <c r="A58" s="87" t="s">
        <v>46</v>
      </c>
      <c r="B58" s="88">
        <v>1757028</v>
      </c>
      <c r="C58" s="89">
        <v>52.98</v>
      </c>
      <c r="D58" s="14"/>
      <c r="E58" s="15">
        <f t="shared" si="4"/>
        <v>0</v>
      </c>
      <c r="F58" s="19"/>
      <c r="G58" s="19"/>
      <c r="H58" s="19"/>
      <c r="I58" s="19"/>
      <c r="J58" s="19"/>
      <c r="K58" s="19"/>
      <c r="L58" s="19"/>
      <c r="M58" s="19"/>
      <c r="N58" s="19"/>
      <c r="O58" s="19"/>
      <c r="P58" s="19"/>
      <c r="Q58" s="19"/>
      <c r="R58" s="19"/>
      <c r="S58" s="19"/>
      <c r="T58" s="19"/>
      <c r="U58" s="19"/>
      <c r="V58" s="19"/>
      <c r="W58" s="19"/>
      <c r="X58" s="19"/>
      <c r="Y58" s="19"/>
    </row>
    <row r="59" spans="1:25" s="12" customFormat="1" ht="15.6" customHeight="1" x14ac:dyDescent="0.3">
      <c r="A59" s="87" t="s">
        <v>47</v>
      </c>
      <c r="B59" s="88">
        <v>1757029</v>
      </c>
      <c r="C59" s="89">
        <v>52.98</v>
      </c>
      <c r="D59" s="14"/>
      <c r="E59" s="15">
        <f t="shared" si="4"/>
        <v>0</v>
      </c>
      <c r="F59" s="19"/>
      <c r="G59" s="19"/>
      <c r="H59" s="19"/>
      <c r="I59" s="19"/>
      <c r="J59" s="19"/>
      <c r="K59" s="19"/>
      <c r="L59" s="19"/>
      <c r="M59" s="19"/>
      <c r="N59" s="19"/>
      <c r="O59" s="19"/>
      <c r="P59" s="19"/>
      <c r="Q59" s="19"/>
      <c r="R59" s="19"/>
      <c r="S59" s="19"/>
      <c r="T59" s="19"/>
      <c r="U59" s="19"/>
      <c r="V59" s="19"/>
      <c r="W59" s="19"/>
      <c r="X59" s="19"/>
      <c r="Y59" s="19"/>
    </row>
    <row r="60" spans="1:25" s="12" customFormat="1" ht="15.6" customHeight="1" x14ac:dyDescent="0.3">
      <c r="A60" s="87" t="s">
        <v>48</v>
      </c>
      <c r="B60" s="88">
        <v>1757030</v>
      </c>
      <c r="C60" s="89">
        <v>52.98</v>
      </c>
      <c r="D60" s="14"/>
      <c r="E60" s="15">
        <f t="shared" si="4"/>
        <v>0</v>
      </c>
      <c r="F60" s="19"/>
      <c r="G60" s="19"/>
      <c r="H60" s="19"/>
      <c r="I60" s="19"/>
      <c r="J60" s="19"/>
      <c r="K60" s="19"/>
      <c r="L60" s="19"/>
      <c r="M60" s="19"/>
      <c r="N60" s="19"/>
      <c r="O60" s="19"/>
      <c r="P60" s="19"/>
      <c r="Q60" s="19"/>
      <c r="R60" s="19"/>
      <c r="S60" s="19"/>
      <c r="T60" s="19"/>
      <c r="U60" s="19"/>
      <c r="V60" s="19"/>
      <c r="W60" s="19"/>
      <c r="X60" s="19"/>
      <c r="Y60" s="19"/>
    </row>
    <row r="61" spans="1:25" s="12" customFormat="1" ht="15.6" customHeight="1" x14ac:dyDescent="0.3">
      <c r="A61" s="87" t="s">
        <v>49</v>
      </c>
      <c r="B61" s="88">
        <v>1757026</v>
      </c>
      <c r="C61" s="89">
        <v>52.98</v>
      </c>
      <c r="D61" s="14"/>
      <c r="E61" s="15">
        <f t="shared" si="4"/>
        <v>0</v>
      </c>
      <c r="F61" s="19"/>
      <c r="G61" s="19"/>
      <c r="H61" s="19"/>
      <c r="I61" s="19"/>
      <c r="J61" s="19"/>
      <c r="K61" s="19"/>
      <c r="L61" s="19"/>
      <c r="M61" s="19"/>
      <c r="N61" s="19"/>
      <c r="O61" s="19"/>
      <c r="P61" s="19"/>
      <c r="Q61" s="19"/>
      <c r="R61" s="19"/>
      <c r="S61" s="19"/>
      <c r="T61" s="19"/>
      <c r="U61" s="19"/>
      <c r="V61" s="19"/>
      <c r="W61" s="19"/>
      <c r="X61" s="19"/>
      <c r="Y61" s="19"/>
    </row>
    <row r="62" spans="1:25" s="24" customFormat="1" ht="15.6" customHeight="1" x14ac:dyDescent="0.3">
      <c r="A62" s="21" t="s">
        <v>50</v>
      </c>
      <c r="B62" s="22"/>
      <c r="C62" s="28"/>
      <c r="D62" s="22"/>
      <c r="E62" s="23"/>
    </row>
    <row r="63" spans="1:25" s="12" customFormat="1" ht="15.6" customHeight="1" x14ac:dyDescent="0.3">
      <c r="A63" s="13" t="s">
        <v>7</v>
      </c>
      <c r="B63" s="16">
        <v>940291</v>
      </c>
      <c r="C63" s="30">
        <v>29.03</v>
      </c>
      <c r="D63" s="14"/>
      <c r="E63" s="15">
        <f>C63*D63</f>
        <v>0</v>
      </c>
      <c r="F63" s="19"/>
      <c r="G63" s="19"/>
      <c r="H63" s="19"/>
      <c r="I63" s="19"/>
      <c r="J63" s="19"/>
      <c r="K63" s="19"/>
      <c r="L63" s="19"/>
      <c r="M63" s="19"/>
      <c r="N63" s="19"/>
      <c r="O63" s="19"/>
      <c r="P63" s="19"/>
      <c r="Q63" s="19"/>
      <c r="R63" s="19"/>
      <c r="S63" s="19"/>
      <c r="T63" s="19"/>
      <c r="U63" s="19"/>
      <c r="V63" s="19"/>
      <c r="W63" s="19"/>
      <c r="X63" s="19"/>
      <c r="Y63" s="19"/>
    </row>
    <row r="64" spans="1:25" s="12" customFormat="1" ht="15.6" customHeight="1" x14ac:dyDescent="0.3">
      <c r="A64" s="13" t="s">
        <v>8</v>
      </c>
      <c r="B64" s="16">
        <v>940292</v>
      </c>
      <c r="C64" s="30">
        <v>29.03</v>
      </c>
      <c r="D64" s="14"/>
      <c r="E64" s="15">
        <f>C64*D64</f>
        <v>0</v>
      </c>
      <c r="F64" s="19"/>
      <c r="G64" s="19"/>
      <c r="H64" s="19"/>
      <c r="I64" s="19"/>
      <c r="J64" s="19"/>
      <c r="K64" s="19"/>
      <c r="L64" s="19"/>
      <c r="M64" s="19"/>
      <c r="N64" s="19"/>
      <c r="O64" s="19"/>
      <c r="P64" s="19"/>
      <c r="Q64" s="19"/>
      <c r="R64" s="19"/>
      <c r="S64" s="19"/>
      <c r="T64" s="19"/>
      <c r="U64" s="19"/>
      <c r="V64" s="19"/>
      <c r="W64" s="19"/>
      <c r="X64" s="19"/>
      <c r="Y64" s="19"/>
    </row>
    <row r="65" spans="1:25" s="12" customFormat="1" ht="15.6" customHeight="1" x14ac:dyDescent="0.3">
      <c r="A65" s="13" t="s">
        <v>28</v>
      </c>
      <c r="B65" s="16">
        <v>940293</v>
      </c>
      <c r="C65" s="30">
        <v>29.03</v>
      </c>
      <c r="D65" s="14"/>
      <c r="E65" s="15">
        <f t="shared" ref="E65:E69" si="5">C65*D65</f>
        <v>0</v>
      </c>
      <c r="F65" s="19"/>
      <c r="G65" s="19"/>
      <c r="H65" s="19"/>
      <c r="I65" s="19"/>
      <c r="J65" s="19"/>
      <c r="K65" s="19"/>
      <c r="L65" s="19"/>
      <c r="M65" s="19"/>
      <c r="N65" s="19"/>
      <c r="O65" s="19"/>
      <c r="P65" s="19"/>
      <c r="Q65" s="19"/>
      <c r="R65" s="19"/>
      <c r="S65" s="19"/>
      <c r="T65" s="19"/>
      <c r="U65" s="19"/>
      <c r="V65" s="19"/>
      <c r="W65" s="19"/>
      <c r="X65" s="19"/>
      <c r="Y65" s="19"/>
    </row>
    <row r="66" spans="1:25" s="12" customFormat="1" ht="15.6" customHeight="1" x14ac:dyDescent="0.3">
      <c r="A66" s="13" t="s">
        <v>51</v>
      </c>
      <c r="B66" s="16">
        <v>940294</v>
      </c>
      <c r="C66" s="30">
        <v>29.03</v>
      </c>
      <c r="D66" s="14"/>
      <c r="E66" s="15">
        <f t="shared" si="5"/>
        <v>0</v>
      </c>
      <c r="F66" s="19"/>
      <c r="G66" s="19"/>
      <c r="H66" s="19"/>
      <c r="I66" s="19"/>
      <c r="J66" s="19"/>
      <c r="K66" s="19"/>
      <c r="L66" s="19"/>
      <c r="M66" s="19"/>
      <c r="N66" s="19"/>
      <c r="O66" s="19"/>
      <c r="P66" s="19"/>
      <c r="Q66" s="19"/>
      <c r="R66" s="19"/>
      <c r="S66" s="19"/>
      <c r="T66" s="19"/>
      <c r="U66" s="19"/>
      <c r="V66" s="19"/>
      <c r="W66" s="19"/>
      <c r="X66" s="19"/>
      <c r="Y66" s="19"/>
    </row>
    <row r="67" spans="1:25" s="12" customFormat="1" ht="15.6" customHeight="1" x14ac:dyDescent="0.3">
      <c r="A67" s="13" t="s">
        <v>11</v>
      </c>
      <c r="B67" s="16">
        <v>940295</v>
      </c>
      <c r="C67" s="30">
        <v>29.03</v>
      </c>
      <c r="D67" s="14"/>
      <c r="E67" s="15">
        <f t="shared" si="5"/>
        <v>0</v>
      </c>
      <c r="F67" s="19"/>
      <c r="G67" s="19"/>
      <c r="H67" s="19"/>
      <c r="I67" s="19"/>
      <c r="J67" s="19"/>
      <c r="K67" s="19"/>
      <c r="L67" s="19"/>
      <c r="M67" s="19"/>
      <c r="N67" s="19"/>
      <c r="O67" s="19"/>
      <c r="P67" s="19"/>
      <c r="Q67" s="19"/>
      <c r="R67" s="19"/>
      <c r="S67" s="19"/>
      <c r="T67" s="19"/>
      <c r="U67" s="19"/>
      <c r="V67" s="19"/>
      <c r="W67" s="19"/>
      <c r="X67" s="19"/>
      <c r="Y67" s="19"/>
    </row>
    <row r="68" spans="1:25" s="12" customFormat="1" ht="15.6" customHeight="1" x14ac:dyDescent="0.3">
      <c r="A68" s="13" t="s">
        <v>15</v>
      </c>
      <c r="B68" s="16">
        <v>940296</v>
      </c>
      <c r="C68" s="30">
        <v>29.03</v>
      </c>
      <c r="D68" s="14"/>
      <c r="E68" s="15">
        <f t="shared" si="5"/>
        <v>0</v>
      </c>
      <c r="F68" s="19"/>
      <c r="G68" s="19"/>
      <c r="H68" s="19"/>
      <c r="I68" s="19"/>
      <c r="J68" s="19"/>
      <c r="K68" s="19"/>
      <c r="L68" s="19"/>
      <c r="M68" s="19"/>
      <c r="N68" s="19"/>
      <c r="O68" s="19"/>
      <c r="P68" s="19"/>
      <c r="Q68" s="19"/>
      <c r="R68" s="19"/>
      <c r="S68" s="19"/>
      <c r="T68" s="19"/>
      <c r="U68" s="19"/>
      <c r="V68" s="19"/>
      <c r="W68" s="19"/>
      <c r="X68" s="19"/>
      <c r="Y68" s="19"/>
    </row>
    <row r="69" spans="1:25" s="12" customFormat="1" ht="15.6" customHeight="1" x14ac:dyDescent="0.3">
      <c r="A69" s="13" t="s">
        <v>16</v>
      </c>
      <c r="B69" s="16">
        <v>940297</v>
      </c>
      <c r="C69" s="30">
        <v>29.03</v>
      </c>
      <c r="D69" s="14"/>
      <c r="E69" s="15">
        <f t="shared" si="5"/>
        <v>0</v>
      </c>
      <c r="F69" s="19"/>
      <c r="G69" s="19"/>
      <c r="H69" s="19"/>
      <c r="I69" s="19"/>
      <c r="J69" s="19"/>
      <c r="K69" s="19"/>
      <c r="L69" s="19"/>
      <c r="M69" s="19"/>
      <c r="N69" s="19"/>
      <c r="O69" s="19"/>
      <c r="P69" s="19"/>
      <c r="Q69" s="19"/>
      <c r="R69" s="19"/>
      <c r="S69" s="19"/>
      <c r="T69" s="19"/>
      <c r="U69" s="19"/>
      <c r="V69" s="19"/>
      <c r="W69" s="19"/>
      <c r="X69" s="19"/>
      <c r="Y69" s="19"/>
    </row>
    <row r="70" spans="1:25" s="12" customFormat="1" ht="15.6" customHeight="1" x14ac:dyDescent="0.3">
      <c r="A70" s="13" t="s">
        <v>17</v>
      </c>
      <c r="B70" s="16">
        <v>940298</v>
      </c>
      <c r="C70" s="30">
        <v>29.03</v>
      </c>
      <c r="D70" s="14"/>
      <c r="E70" s="15">
        <f>C70*D70</f>
        <v>0</v>
      </c>
      <c r="F70" s="19"/>
      <c r="G70" s="19"/>
      <c r="H70" s="19"/>
      <c r="I70" s="19"/>
      <c r="J70" s="19"/>
      <c r="K70" s="19"/>
      <c r="L70" s="19"/>
      <c r="M70" s="19"/>
      <c r="N70" s="19"/>
      <c r="O70" s="19"/>
      <c r="P70" s="19"/>
      <c r="Q70" s="19"/>
      <c r="R70" s="19"/>
      <c r="S70" s="19"/>
      <c r="T70" s="19"/>
      <c r="U70" s="19"/>
      <c r="V70" s="19"/>
      <c r="W70" s="19"/>
      <c r="X70" s="19"/>
      <c r="Y70" s="19"/>
    </row>
    <row r="71" spans="1:25" s="12" customFormat="1" ht="15.6" customHeight="1" x14ac:dyDescent="0.3">
      <c r="A71" s="13" t="s">
        <v>18</v>
      </c>
      <c r="B71" s="16">
        <v>1456877</v>
      </c>
      <c r="C71" s="30">
        <v>29.03</v>
      </c>
      <c r="D71" s="14"/>
      <c r="E71" s="15">
        <f>C71*D71</f>
        <v>0</v>
      </c>
      <c r="F71" s="19"/>
      <c r="G71" s="19"/>
      <c r="H71" s="19"/>
      <c r="I71" s="19"/>
      <c r="J71" s="19"/>
      <c r="K71" s="19"/>
      <c r="L71" s="19"/>
      <c r="M71" s="19"/>
      <c r="N71" s="19"/>
      <c r="O71" s="19"/>
      <c r="P71" s="19"/>
      <c r="Q71" s="19"/>
      <c r="R71" s="19"/>
      <c r="S71" s="19"/>
      <c r="T71" s="19"/>
      <c r="U71" s="19"/>
      <c r="V71" s="19"/>
      <c r="W71" s="19"/>
      <c r="X71" s="19"/>
      <c r="Y71" s="19"/>
    </row>
    <row r="72" spans="1:25" s="12" customFormat="1" ht="15.6" customHeight="1" x14ac:dyDescent="0.3">
      <c r="A72" s="13" t="s">
        <v>19</v>
      </c>
      <c r="B72" s="16">
        <v>940300</v>
      </c>
      <c r="C72" s="30">
        <v>29.03</v>
      </c>
      <c r="D72" s="14"/>
      <c r="E72" s="15">
        <f t="shared" ref="E72:E74" si="6">C72*D72</f>
        <v>0</v>
      </c>
      <c r="F72" s="19"/>
      <c r="G72" s="19"/>
      <c r="H72" s="19"/>
      <c r="I72" s="19"/>
      <c r="J72" s="19"/>
      <c r="K72" s="19"/>
      <c r="L72" s="19"/>
      <c r="M72" s="19"/>
      <c r="N72" s="19"/>
      <c r="O72" s="19"/>
      <c r="P72" s="19"/>
      <c r="Q72" s="19"/>
      <c r="R72" s="19"/>
      <c r="S72" s="19"/>
      <c r="T72" s="19"/>
      <c r="U72" s="19"/>
      <c r="V72" s="19"/>
      <c r="W72" s="19"/>
      <c r="X72" s="19"/>
      <c r="Y72" s="19"/>
    </row>
    <row r="73" spans="1:25" s="12" customFormat="1" ht="15.6" customHeight="1" x14ac:dyDescent="0.3">
      <c r="A73" s="13" t="s">
        <v>52</v>
      </c>
      <c r="B73" s="16">
        <v>940301</v>
      </c>
      <c r="C73" s="30">
        <v>29.03</v>
      </c>
      <c r="D73" s="14"/>
      <c r="E73" s="15">
        <f t="shared" si="6"/>
        <v>0</v>
      </c>
      <c r="F73" s="19"/>
      <c r="G73" s="19"/>
      <c r="H73" s="19"/>
      <c r="I73" s="19"/>
      <c r="J73" s="19"/>
      <c r="K73" s="19"/>
      <c r="L73" s="19"/>
      <c r="M73" s="19"/>
      <c r="N73" s="19"/>
      <c r="O73" s="19"/>
      <c r="P73" s="19"/>
      <c r="Q73" s="19"/>
      <c r="R73" s="19"/>
      <c r="S73" s="19"/>
      <c r="T73" s="19"/>
      <c r="U73" s="19"/>
      <c r="V73" s="19"/>
      <c r="W73" s="19"/>
      <c r="X73" s="19"/>
      <c r="Y73" s="19"/>
    </row>
    <row r="74" spans="1:25" s="12" customFormat="1" ht="15.6" customHeight="1" x14ac:dyDescent="0.3">
      <c r="A74" s="13" t="s">
        <v>12</v>
      </c>
      <c r="B74" s="16">
        <v>940302</v>
      </c>
      <c r="C74" s="30">
        <v>29.03</v>
      </c>
      <c r="D74" s="14"/>
      <c r="E74" s="15">
        <f t="shared" si="6"/>
        <v>0</v>
      </c>
      <c r="F74" s="19"/>
      <c r="G74" s="19"/>
      <c r="H74" s="19"/>
      <c r="I74" s="19"/>
      <c r="J74" s="19"/>
      <c r="K74" s="19"/>
      <c r="L74" s="19"/>
      <c r="M74" s="19"/>
      <c r="N74" s="19"/>
      <c r="O74" s="19"/>
      <c r="P74" s="19"/>
      <c r="Q74" s="19"/>
      <c r="R74" s="19"/>
      <c r="S74" s="19"/>
      <c r="T74" s="19"/>
      <c r="U74" s="19"/>
      <c r="V74" s="19"/>
      <c r="W74" s="19"/>
      <c r="X74" s="19"/>
      <c r="Y74" s="19"/>
    </row>
    <row r="75" spans="1:25" s="12" customFormat="1" ht="15.6" customHeight="1" x14ac:dyDescent="0.3">
      <c r="A75" s="13" t="s">
        <v>13</v>
      </c>
      <c r="B75" s="16">
        <v>940303</v>
      </c>
      <c r="C75" s="30">
        <v>29.03</v>
      </c>
      <c r="D75" s="14"/>
      <c r="E75" s="15">
        <f>C75*D75</f>
        <v>0</v>
      </c>
      <c r="F75" s="19"/>
      <c r="G75" s="19"/>
      <c r="H75" s="19"/>
      <c r="I75" s="19"/>
      <c r="J75" s="19"/>
      <c r="K75" s="19"/>
      <c r="L75" s="19"/>
      <c r="M75" s="19"/>
      <c r="N75" s="19"/>
      <c r="O75" s="19"/>
      <c r="P75" s="19"/>
      <c r="Q75" s="19"/>
      <c r="R75" s="19"/>
      <c r="S75" s="19"/>
      <c r="T75" s="19"/>
      <c r="U75" s="19"/>
      <c r="V75" s="19"/>
      <c r="W75" s="19"/>
      <c r="X75" s="19"/>
      <c r="Y75" s="19"/>
    </row>
    <row r="76" spans="1:25" s="12" customFormat="1" ht="15.6" customHeight="1" x14ac:dyDescent="0.3">
      <c r="A76" s="13" t="s">
        <v>21</v>
      </c>
      <c r="B76" s="16">
        <v>940304</v>
      </c>
      <c r="C76" s="30">
        <v>29.03</v>
      </c>
      <c r="D76" s="14"/>
      <c r="E76" s="15">
        <f>C76*D76</f>
        <v>0</v>
      </c>
      <c r="F76" s="19"/>
      <c r="G76" s="19"/>
      <c r="H76" s="19"/>
      <c r="I76" s="19"/>
      <c r="J76" s="19"/>
      <c r="K76" s="19"/>
      <c r="L76" s="19"/>
      <c r="M76" s="19"/>
      <c r="N76" s="19"/>
      <c r="O76" s="19"/>
      <c r="P76" s="19"/>
      <c r="Q76" s="19"/>
      <c r="R76" s="19"/>
      <c r="S76" s="19"/>
      <c r="T76" s="19"/>
      <c r="U76" s="19"/>
      <c r="V76" s="19"/>
      <c r="W76" s="19"/>
      <c r="X76" s="19"/>
      <c r="Y76" s="19"/>
    </row>
    <row r="77" spans="1:25" s="12" customFormat="1" ht="15.6" customHeight="1" x14ac:dyDescent="0.3">
      <c r="A77" s="13" t="s">
        <v>22</v>
      </c>
      <c r="B77" s="16">
        <v>940305</v>
      </c>
      <c r="C77" s="30">
        <v>29.03</v>
      </c>
      <c r="D77" s="14"/>
      <c r="E77" s="15">
        <f t="shared" ref="E77:E81" si="7">C77*D77</f>
        <v>0</v>
      </c>
      <c r="F77" s="19"/>
      <c r="G77" s="19"/>
      <c r="H77" s="19"/>
      <c r="I77" s="19"/>
      <c r="J77" s="19"/>
      <c r="K77" s="19"/>
      <c r="L77" s="19"/>
      <c r="M77" s="19"/>
      <c r="N77" s="19"/>
      <c r="O77" s="19"/>
      <c r="P77" s="19"/>
      <c r="Q77" s="19"/>
      <c r="R77" s="19"/>
      <c r="S77" s="19"/>
      <c r="T77" s="19"/>
      <c r="U77" s="19"/>
      <c r="V77" s="19"/>
      <c r="W77" s="19"/>
      <c r="X77" s="19"/>
      <c r="Y77" s="19"/>
    </row>
    <row r="78" spans="1:25" s="12" customFormat="1" ht="15.6" customHeight="1" x14ac:dyDescent="0.3">
      <c r="A78" s="13" t="s">
        <v>23</v>
      </c>
      <c r="B78" s="16">
        <v>940306</v>
      </c>
      <c r="C78" s="30">
        <v>29.03</v>
      </c>
      <c r="D78" s="14"/>
      <c r="E78" s="15">
        <f t="shared" si="7"/>
        <v>0</v>
      </c>
      <c r="F78" s="19"/>
      <c r="G78" s="19"/>
      <c r="H78" s="19"/>
      <c r="I78" s="19"/>
      <c r="J78" s="19"/>
      <c r="K78" s="19"/>
      <c r="L78" s="19"/>
      <c r="M78" s="19"/>
      <c r="N78" s="19"/>
      <c r="O78" s="19"/>
      <c r="P78" s="19"/>
      <c r="Q78" s="19"/>
      <c r="R78" s="19"/>
      <c r="S78" s="19"/>
      <c r="T78" s="19"/>
      <c r="U78" s="19"/>
      <c r="V78" s="19"/>
      <c r="W78" s="19"/>
      <c r="X78" s="19"/>
      <c r="Y78" s="19"/>
    </row>
    <row r="79" spans="1:25" s="12" customFormat="1" ht="15.6" customHeight="1" x14ac:dyDescent="0.3">
      <c r="A79" s="13" t="s">
        <v>24</v>
      </c>
      <c r="B79" s="16">
        <v>940307</v>
      </c>
      <c r="C79" s="30">
        <v>29.03</v>
      </c>
      <c r="D79" s="14"/>
      <c r="E79" s="15">
        <f t="shared" si="7"/>
        <v>0</v>
      </c>
      <c r="F79" s="19"/>
      <c r="G79" s="19"/>
      <c r="H79" s="19"/>
      <c r="I79" s="19"/>
      <c r="J79" s="19"/>
      <c r="K79" s="19"/>
      <c r="L79" s="19"/>
      <c r="M79" s="19"/>
      <c r="N79" s="19"/>
      <c r="O79" s="19"/>
      <c r="P79" s="19"/>
      <c r="Q79" s="19"/>
      <c r="R79" s="19"/>
      <c r="S79" s="19"/>
      <c r="T79" s="19"/>
      <c r="U79" s="19"/>
      <c r="V79" s="19"/>
      <c r="W79" s="19"/>
      <c r="X79" s="19"/>
      <c r="Y79" s="19"/>
    </row>
    <row r="80" spans="1:25" s="12" customFormat="1" ht="15.6" customHeight="1" x14ac:dyDescent="0.3">
      <c r="A80" s="13" t="s">
        <v>25</v>
      </c>
      <c r="B80" s="16">
        <v>940308</v>
      </c>
      <c r="C80" s="30">
        <v>29.03</v>
      </c>
      <c r="D80" s="14"/>
      <c r="E80" s="15">
        <f t="shared" si="7"/>
        <v>0</v>
      </c>
      <c r="F80" s="19"/>
      <c r="G80" s="19"/>
      <c r="H80" s="19"/>
      <c r="I80" s="19"/>
      <c r="J80" s="19"/>
      <c r="K80" s="19"/>
      <c r="L80" s="19"/>
      <c r="M80" s="19"/>
      <c r="N80" s="19"/>
      <c r="O80" s="19"/>
      <c r="P80" s="19"/>
      <c r="Q80" s="19"/>
      <c r="R80" s="19"/>
      <c r="S80" s="19"/>
      <c r="T80" s="19"/>
      <c r="U80" s="19"/>
      <c r="V80" s="19"/>
      <c r="W80" s="19"/>
      <c r="X80" s="19"/>
      <c r="Y80" s="19"/>
    </row>
    <row r="81" spans="1:25" s="12" customFormat="1" ht="15.6" customHeight="1" x14ac:dyDescent="0.3">
      <c r="A81" s="13" t="s">
        <v>26</v>
      </c>
      <c r="B81" s="16">
        <v>940309</v>
      </c>
      <c r="C81" s="30">
        <v>29.03</v>
      </c>
      <c r="D81" s="14"/>
      <c r="E81" s="15">
        <f t="shared" si="7"/>
        <v>0</v>
      </c>
      <c r="F81" s="19"/>
      <c r="G81" s="19"/>
      <c r="H81" s="19"/>
      <c r="I81" s="19"/>
      <c r="J81" s="19"/>
      <c r="K81" s="19"/>
      <c r="L81" s="19"/>
      <c r="M81" s="19"/>
      <c r="N81" s="19"/>
      <c r="O81" s="19"/>
      <c r="P81" s="19"/>
      <c r="Q81" s="19"/>
      <c r="R81" s="19"/>
      <c r="S81" s="19"/>
      <c r="T81" s="19"/>
      <c r="U81" s="19"/>
      <c r="V81" s="19"/>
      <c r="W81" s="19"/>
      <c r="X81" s="19"/>
      <c r="Y81" s="19"/>
    </row>
    <row r="82" spans="1:25" ht="14.25" customHeight="1" x14ac:dyDescent="0.2">
      <c r="A82" s="17"/>
      <c r="C82" s="31"/>
      <c r="D82" s="11" t="s">
        <v>53</v>
      </c>
      <c r="E82" s="10">
        <f>SUM(E14:E81)</f>
        <v>0</v>
      </c>
    </row>
    <row r="83" spans="1:25" ht="14.25" customHeight="1" x14ac:dyDescent="0.2">
      <c r="B83" s="2"/>
      <c r="C83" s="32"/>
      <c r="D83" s="3" t="s">
        <v>54</v>
      </c>
      <c r="E83" s="9">
        <f>IF(E82*0.07&lt;9.46, 9.45, E82*0.07)</f>
        <v>9.4499999999999993</v>
      </c>
    </row>
    <row r="84" spans="1:25" ht="14.25" customHeight="1" x14ac:dyDescent="0.2">
      <c r="B84" s="4"/>
      <c r="C84" s="32"/>
      <c r="D84" s="3" t="s">
        <v>55</v>
      </c>
      <c r="E84" s="9">
        <f>E82*0.05</f>
        <v>0</v>
      </c>
    </row>
    <row r="85" spans="1:25" ht="14.25" customHeight="1" x14ac:dyDescent="0.2">
      <c r="B85" s="5"/>
      <c r="C85" s="32"/>
      <c r="D85" s="3" t="s">
        <v>56</v>
      </c>
      <c r="E85" s="9">
        <f>E83*0.13</f>
        <v>1.2284999999999999</v>
      </c>
    </row>
    <row r="86" spans="1:25" ht="14.25" customHeight="1" x14ac:dyDescent="0.2">
      <c r="C86" s="33"/>
      <c r="D86" s="6" t="s">
        <v>4</v>
      </c>
      <c r="E86" s="10">
        <f>SUM(E82:E85)</f>
        <v>10.6785</v>
      </c>
    </row>
    <row r="87" spans="1:25" ht="14.25" customHeight="1" x14ac:dyDescent="0.3">
      <c r="A87" s="53" t="s">
        <v>63</v>
      </c>
      <c r="C87" s="1"/>
      <c r="D87" s="1"/>
      <c r="E87" s="1"/>
      <c r="F87" s="1"/>
      <c r="G87" s="1"/>
      <c r="H87" s="1"/>
      <c r="I87" s="1"/>
      <c r="J87" s="1"/>
      <c r="K87" s="1"/>
      <c r="L87" s="1"/>
      <c r="M87" s="1"/>
      <c r="N87" s="34"/>
      <c r="O87" s="51"/>
      <c r="P87" s="54"/>
      <c r="Q87" s="1"/>
      <c r="R87" s="1"/>
      <c r="S87" s="1"/>
      <c r="T87" s="1"/>
      <c r="U87" s="1"/>
      <c r="V87" s="1"/>
      <c r="W87" s="1"/>
      <c r="X87" s="1"/>
      <c r="Y87" s="1"/>
    </row>
    <row r="88" spans="1:25" ht="14.25" customHeight="1" x14ac:dyDescent="0.3">
      <c r="A88" s="53" t="s">
        <v>64</v>
      </c>
      <c r="C88" s="1"/>
      <c r="D88" s="1"/>
      <c r="E88" s="1"/>
      <c r="F88" s="1"/>
      <c r="G88" s="1"/>
      <c r="H88" s="1"/>
      <c r="I88" s="1"/>
      <c r="J88" s="1"/>
      <c r="K88" s="1"/>
      <c r="L88" s="1"/>
      <c r="M88" s="1"/>
      <c r="N88" s="34"/>
      <c r="O88" s="51"/>
      <c r="P88" s="54"/>
      <c r="Q88" s="1"/>
      <c r="R88" s="1"/>
      <c r="S88" s="1"/>
      <c r="T88" s="1"/>
      <c r="U88" s="1"/>
      <c r="V88" s="1"/>
      <c r="W88" s="1"/>
      <c r="X88" s="1"/>
      <c r="Y88" s="1"/>
    </row>
    <row r="89" spans="1:25" ht="14.25" customHeight="1" x14ac:dyDescent="0.3">
      <c r="A89" s="53" t="s">
        <v>65</v>
      </c>
      <c r="C89" s="1"/>
      <c r="D89" s="1"/>
      <c r="E89" s="1"/>
      <c r="F89" s="1"/>
      <c r="G89" s="1"/>
      <c r="H89" s="1"/>
      <c r="I89" s="1"/>
      <c r="J89" s="1"/>
      <c r="K89" s="1"/>
      <c r="L89" s="1"/>
      <c r="M89" s="1"/>
      <c r="N89" s="34"/>
      <c r="O89" s="51"/>
      <c r="P89" s="54"/>
      <c r="Q89" s="1"/>
      <c r="R89" s="1"/>
      <c r="S89" s="1"/>
      <c r="T89" s="1"/>
      <c r="U89" s="1"/>
      <c r="V89" s="1"/>
      <c r="W89" s="1"/>
      <c r="X89" s="1"/>
      <c r="Y89" s="1"/>
    </row>
    <row r="90" spans="1:25" ht="14.25" customHeight="1" x14ac:dyDescent="0.2">
      <c r="C90" s="33"/>
      <c r="D90" s="51"/>
      <c r="E90" s="52"/>
    </row>
    <row r="91" spans="1:25" ht="111" customHeight="1" thickBot="1" x14ac:dyDescent="0.25">
      <c r="A91" s="64" t="s">
        <v>57</v>
      </c>
      <c r="B91" s="64"/>
      <c r="C91" s="64"/>
      <c r="D91" s="64"/>
      <c r="E91" s="64"/>
    </row>
    <row r="92" spans="1:25" x14ac:dyDescent="0.2">
      <c r="A92" s="55" t="s">
        <v>66</v>
      </c>
      <c r="B92" s="67" t="s">
        <v>67</v>
      </c>
      <c r="C92" s="67"/>
      <c r="D92" s="67"/>
      <c r="E92" s="68"/>
    </row>
    <row r="93" spans="1:25" x14ac:dyDescent="0.2">
      <c r="A93" s="56" t="s">
        <v>68</v>
      </c>
      <c r="B93" s="69" t="s">
        <v>68</v>
      </c>
      <c r="C93" s="69"/>
      <c r="D93" s="69"/>
      <c r="E93" s="70"/>
    </row>
    <row r="94" spans="1:25" x14ac:dyDescent="0.2">
      <c r="A94" s="57"/>
      <c r="B94" s="71"/>
      <c r="C94" s="71"/>
      <c r="D94" s="71"/>
      <c r="E94" s="72"/>
    </row>
    <row r="95" spans="1:25" x14ac:dyDescent="0.2">
      <c r="A95" s="58" t="s">
        <v>69</v>
      </c>
      <c r="B95" s="73" t="s">
        <v>69</v>
      </c>
      <c r="C95" s="73"/>
      <c r="D95" s="73"/>
      <c r="E95" s="74"/>
    </row>
    <row r="96" spans="1:25" x14ac:dyDescent="0.2">
      <c r="A96" s="58"/>
      <c r="B96" s="73"/>
      <c r="C96" s="73"/>
      <c r="D96" s="73"/>
      <c r="E96" s="74"/>
    </row>
    <row r="97" spans="1:5" x14ac:dyDescent="0.2">
      <c r="A97" s="56" t="s">
        <v>70</v>
      </c>
      <c r="B97" s="69" t="s">
        <v>70</v>
      </c>
      <c r="C97" s="69"/>
      <c r="D97" s="69"/>
      <c r="E97" s="70"/>
    </row>
    <row r="98" spans="1:5" x14ac:dyDescent="0.2">
      <c r="A98" s="57"/>
      <c r="B98" s="71"/>
      <c r="C98" s="71"/>
      <c r="D98" s="71"/>
      <c r="E98" s="72"/>
    </row>
    <row r="99" spans="1:5" x14ac:dyDescent="0.2">
      <c r="A99" s="58" t="s">
        <v>71</v>
      </c>
      <c r="B99" s="73" t="s">
        <v>71</v>
      </c>
      <c r="C99" s="73"/>
      <c r="D99" s="73"/>
      <c r="E99" s="74"/>
    </row>
    <row r="100" spans="1:5" x14ac:dyDescent="0.2">
      <c r="A100" s="58"/>
      <c r="B100" s="73"/>
      <c r="C100" s="73"/>
      <c r="D100" s="73"/>
      <c r="E100" s="74"/>
    </row>
    <row r="101" spans="1:5" x14ac:dyDescent="0.2">
      <c r="A101" s="56" t="s">
        <v>72</v>
      </c>
      <c r="B101" s="69" t="s">
        <v>72</v>
      </c>
      <c r="C101" s="69"/>
      <c r="D101" s="69"/>
      <c r="E101" s="70"/>
    </row>
    <row r="102" spans="1:5" x14ac:dyDescent="0.2">
      <c r="A102" s="57"/>
      <c r="B102" s="71"/>
      <c r="C102" s="71"/>
      <c r="D102" s="71"/>
      <c r="E102" s="72"/>
    </row>
    <row r="103" spans="1:5" x14ac:dyDescent="0.2">
      <c r="A103" s="56" t="s">
        <v>73</v>
      </c>
      <c r="B103" s="69" t="s">
        <v>73</v>
      </c>
      <c r="C103" s="69"/>
      <c r="D103" s="69"/>
      <c r="E103" s="70"/>
    </row>
    <row r="104" spans="1:5" x14ac:dyDescent="0.2">
      <c r="A104" s="57"/>
      <c r="B104" s="71"/>
      <c r="C104" s="71"/>
      <c r="D104" s="71"/>
      <c r="E104" s="72"/>
    </row>
    <row r="105" spans="1:5" x14ac:dyDescent="0.2">
      <c r="A105" s="59" t="s">
        <v>74</v>
      </c>
      <c r="B105" s="83" t="s">
        <v>74</v>
      </c>
      <c r="C105" s="83"/>
      <c r="D105" s="83"/>
      <c r="E105" s="84"/>
    </row>
    <row r="106" spans="1:5" x14ac:dyDescent="0.2">
      <c r="A106" s="60"/>
      <c r="B106" s="85"/>
      <c r="C106" s="85"/>
      <c r="D106" s="85"/>
      <c r="E106" s="86"/>
    </row>
    <row r="107" spans="1:5" x14ac:dyDescent="0.2">
      <c r="A107" s="61" t="s">
        <v>75</v>
      </c>
      <c r="B107" s="69" t="s">
        <v>76</v>
      </c>
      <c r="C107" s="69"/>
      <c r="D107" s="69"/>
      <c r="E107" s="70"/>
    </row>
    <row r="108" spans="1:5" x14ac:dyDescent="0.2">
      <c r="A108" s="62"/>
      <c r="B108" s="71"/>
      <c r="C108" s="71"/>
      <c r="D108" s="71"/>
      <c r="E108" s="72"/>
    </row>
    <row r="109" spans="1:5" x14ac:dyDescent="0.2">
      <c r="A109" s="56" t="s">
        <v>77</v>
      </c>
      <c r="B109" s="75" t="s">
        <v>78</v>
      </c>
      <c r="C109" s="75"/>
      <c r="D109" s="75"/>
      <c r="E109" s="76"/>
    </row>
    <row r="110" spans="1:5" x14ac:dyDescent="0.2">
      <c r="A110" s="57"/>
      <c r="B110" s="77"/>
      <c r="C110" s="77"/>
      <c r="D110" s="77"/>
      <c r="E110" s="78"/>
    </row>
    <row r="111" spans="1:5" x14ac:dyDescent="0.2">
      <c r="A111" s="58" t="s">
        <v>79</v>
      </c>
      <c r="B111" s="79" t="s">
        <v>80</v>
      </c>
      <c r="C111" s="79"/>
      <c r="D111" s="79"/>
      <c r="E111" s="80"/>
    </row>
    <row r="112" spans="1:5" ht="15.75" thickBot="1" x14ac:dyDescent="0.25">
      <c r="A112" s="63"/>
      <c r="B112" s="81"/>
      <c r="C112" s="81"/>
      <c r="D112" s="81"/>
      <c r="E112" s="82"/>
    </row>
  </sheetData>
  <mergeCells count="24">
    <mergeCell ref="B109:E109"/>
    <mergeCell ref="B110:E110"/>
    <mergeCell ref="B111:E111"/>
    <mergeCell ref="B112:E112"/>
    <mergeCell ref="B104:E104"/>
    <mergeCell ref="B105:E105"/>
    <mergeCell ref="B106:E106"/>
    <mergeCell ref="B107:E107"/>
    <mergeCell ref="B108:E108"/>
    <mergeCell ref="B99:E99"/>
    <mergeCell ref="B100:E100"/>
    <mergeCell ref="B101:E101"/>
    <mergeCell ref="B102:E102"/>
    <mergeCell ref="B103:E103"/>
    <mergeCell ref="B94:E94"/>
    <mergeCell ref="B95:E95"/>
    <mergeCell ref="B96:E96"/>
    <mergeCell ref="B97:E97"/>
    <mergeCell ref="B98:E98"/>
    <mergeCell ref="A91:E91"/>
    <mergeCell ref="A11:B11"/>
    <mergeCell ref="A10:E10"/>
    <mergeCell ref="B92:E92"/>
    <mergeCell ref="B93:E93"/>
  </mergeCells>
  <phoneticPr fontId="2"/>
  <hyperlinks>
    <hyperlink ref="A6" r:id="rId1" xr:uid="{00000000-0004-0000-0000-000000000000}"/>
    <hyperlink ref="A8" r:id="rId2" xr:uid="{00000000-0004-0000-0000-000001000000}"/>
  </hyperlinks>
  <printOptions horizontalCentered="1"/>
  <pageMargins left="0.5" right="0.5" top="0.5" bottom="0.5" header="0" footer="0.3"/>
  <pageSetup scale="87" orientation="portrait" r:id="rId3"/>
  <headerFooter alignWithMargins="0">
    <oddFooter>&amp;F</oddFooter>
  </headerFooter>
  <rowBreaks count="1" manualBreakCount="1">
    <brk id="44" max="4" man="1"/>
  </rowBreaks>
  <drawing r:id="rId4"/>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048D312491E674CAF62C830DD5028EA" ma:contentTypeVersion="16" ma:contentTypeDescription="Create a new document." ma:contentTypeScope="" ma:versionID="553ee3061963a3fe26cb61269fb39174">
  <xsd:schema xmlns:xsd="http://www.w3.org/2001/XMLSchema" xmlns:xs="http://www.w3.org/2001/XMLSchema" xmlns:p="http://schemas.microsoft.com/office/2006/metadata/properties" xmlns:ns2="c32dd248-f522-4b44-9a1f-a75be454b1a7" xmlns:ns3="1a4ef10e-aaaa-43f3-bcdf-ef898b09f8b2" targetNamespace="http://schemas.microsoft.com/office/2006/metadata/properties" ma:root="true" ma:fieldsID="8d676042d0bc5d9671da7cc58bb08d79" ns2:_="" ns3:_="">
    <xsd:import namespace="c32dd248-f522-4b44-9a1f-a75be454b1a7"/>
    <xsd:import namespace="1a4ef10e-aaaa-43f3-bcdf-ef898b09f8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2dd248-f522-4b44-9a1f-a75be454b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41cd987-e656-408c-bafc-424cc668bdc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4ef10e-aaaa-43f3-bcdf-ef898b09f8b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a5c8142-c7b2-4be6-b230-6fac68f8542b}" ma:internalName="TaxCatchAll" ma:showField="CatchAllData" ma:web="1a4ef10e-aaaa-43f3-bcdf-ef898b09f8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a4ef10e-aaaa-43f3-bcdf-ef898b09f8b2" xsi:nil="true"/>
    <lcf76f155ced4ddcb4097134ff3c332f xmlns="c32dd248-f522-4b44-9a1f-a75be454b1a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C37F241-2BD2-4012-A289-F3864B8EB62D}">
  <ds:schemaRefs>
    <ds:schemaRef ds:uri="http://schemas.microsoft.com/sharepoint/v3/contenttype/forms"/>
  </ds:schemaRefs>
</ds:datastoreItem>
</file>

<file path=customXml/itemProps2.xml><?xml version="1.0" encoding="utf-8"?>
<ds:datastoreItem xmlns:ds="http://schemas.openxmlformats.org/officeDocument/2006/customXml" ds:itemID="{0A6C5454-4E12-4BE6-A039-DBD3B41321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2dd248-f522-4b44-9a1f-a75be454b1a7"/>
    <ds:schemaRef ds:uri="1a4ef10e-aaaa-43f3-bcdf-ef898b09f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47679F-B3CA-4555-84E1-AC577E2D022A}">
  <ds:schemaRefs>
    <ds:schemaRef ds:uri="http://purl.org/dc/elements/1.1/"/>
    <ds:schemaRef ds:uri="http://purl.org/dc/dcmitype/"/>
    <ds:schemaRef ds:uri="http://schemas.openxmlformats.org/package/2006/metadata/core-properties"/>
    <ds:schemaRef ds:uri="http://purl.org/dc/terms/"/>
    <ds:schemaRef ds:uri="1a4ef10e-aaaa-43f3-bcdf-ef898b09f8b2"/>
    <ds:schemaRef ds:uri="http://schemas.microsoft.com/office/2006/metadata/properties"/>
    <ds:schemaRef ds:uri="http://schemas.microsoft.com/office/infopath/2007/PartnerControls"/>
    <ds:schemaRef ds:uri="http://schemas.microsoft.com/office/2006/documentManagement/types"/>
    <ds:schemaRef ds:uri="c32dd248-f522-4b44-9a1f-a75be454b1a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Price List</vt:lpstr>
      <vt:lpstr>'Price List'!Print_Area</vt:lpstr>
      <vt:lpstr>'Price List'!Print_Titles</vt:lpstr>
    </vt:vector>
  </TitlesOfParts>
  <Company>Gage Learning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Hamilton, Pamela (Nelson CAN)</dc:creator>
  <cp:lastModifiedBy>Sarah Cawthorne</cp:lastModifiedBy>
  <cp:revision/>
  <dcterms:created xsi:type="dcterms:W3CDTF">2004-01-09T15:12:21Z</dcterms:created>
  <dcterms:modified xsi:type="dcterms:W3CDTF">2024-02-12T17:08:07Z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0x0101001048D312491E674CAF62C830DD5028EA</vt:lpwstr>
  </property>
  <property fmtid="{D5CDD505-2E9C-101B-9397-08002B2CF9AE}" pid="3" name="Order">
    <vt:r8>4605400</vt:r8>
  </property>
</Properties>
</file>