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3"/>
  <workbookPr date1904="1" codeName="ThisWorkbook" autoCompressPictures="0"/>
  <mc:AlternateContent xmlns:mc="http://schemas.openxmlformats.org/markup-compatibility/2006">
    <mc:Choice Requires="x15">
      <x15ac:absPath xmlns:x15ac="http://schemas.microsoft.com/office/spreadsheetml/2010/11/ac" url="https://nelsono365-my.sharepoint.com/personal/emily_morphy_nelson_com/Documents/Documents/Literacy Price Lists/GMRT/"/>
    </mc:Choice>
  </mc:AlternateContent>
  <xr:revisionPtr revIDLastSave="39" documentId="8_{FD6B8577-8769-4D18-A833-60DA9BFF5A82}" xr6:coauthVersionLast="47" xr6:coauthVersionMax="47" xr10:uidLastSave="{64A965BE-0D1A-42F5-A579-EC6F256ABF7F}"/>
  <bookViews>
    <workbookView xWindow="-110" yWindow="-110" windowWidth="19420" windowHeight="10420" xr2:uid="{00000000-000D-0000-FFFF-FFFF00000000}"/>
  </bookViews>
  <sheets>
    <sheet name="Price List" sheetId="2" r:id="rId1"/>
  </sheets>
  <definedNames>
    <definedName name="jde">#REF!</definedName>
    <definedName name="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84" i="2" l="1"/>
  <c r="E80" i="2"/>
  <c r="E79" i="2"/>
  <c r="E78" i="2"/>
  <c r="E77" i="2"/>
  <c r="E76" i="2"/>
  <c r="E75" i="2"/>
  <c r="E74" i="2"/>
  <c r="E73" i="2"/>
  <c r="E72" i="2"/>
  <c r="E71" i="2"/>
  <c r="E70" i="2"/>
  <c r="E69" i="2"/>
  <c r="E68" i="2"/>
  <c r="E67" i="2"/>
  <c r="E66" i="2"/>
  <c r="E65" i="2"/>
  <c r="E64" i="2"/>
  <c r="E63" i="2"/>
  <c r="E62" i="2"/>
  <c r="E60" i="2"/>
  <c r="E59" i="2"/>
  <c r="E58" i="2"/>
  <c r="E57" i="2"/>
  <c r="E56" i="2"/>
  <c r="E55" i="2"/>
  <c r="E54" i="2"/>
  <c r="E53" i="2"/>
  <c r="E51" i="2"/>
  <c r="E50" i="2"/>
  <c r="E49" i="2"/>
  <c r="E48" i="2"/>
  <c r="E47" i="2"/>
  <c r="E46" i="2"/>
  <c r="E43" i="2"/>
  <c r="E42" i="2"/>
  <c r="E41" i="2"/>
  <c r="E40" i="2"/>
  <c r="E39" i="2"/>
  <c r="E38" i="2"/>
  <c r="E37" i="2"/>
  <c r="E36" i="2"/>
  <c r="E34" i="2"/>
  <c r="E33" i="2"/>
  <c r="E32" i="2"/>
  <c r="E31" i="2"/>
  <c r="E30" i="2"/>
  <c r="E29" i="2"/>
  <c r="E28" i="2"/>
  <c r="E27" i="2"/>
  <c r="E26" i="2"/>
  <c r="E25" i="2"/>
  <c r="E24" i="2"/>
  <c r="E23" i="2"/>
  <c r="E21" i="2"/>
  <c r="E20" i="2"/>
  <c r="E19" i="2"/>
  <c r="E18" i="2"/>
  <c r="E17" i="2"/>
  <c r="E16" i="2"/>
  <c r="E81" i="2" s="1"/>
  <c r="E83" i="2" l="1"/>
  <c r="E85" i="2" s="1"/>
</calcChain>
</file>

<file path=xl/sharedStrings.xml><?xml version="1.0" encoding="utf-8"?>
<sst xmlns="http://schemas.openxmlformats.org/spreadsheetml/2006/main" count="109" uniqueCount="82">
  <si>
    <t>Customer Service</t>
  </si>
  <si>
    <t>nelson.orderdesk@nelson.com</t>
  </si>
  <si>
    <t>Phone: (416) 752-9448 | Toll-free: 1 (800) 268-2222 | Fax: 1 (800) 430-4445</t>
  </si>
  <si>
    <t>www.nelson.com</t>
  </si>
  <si>
    <t>Gates-MacGinitie Reading Test (GMRT) Fourth Edition</t>
  </si>
  <si>
    <t>Price List 2025</t>
  </si>
  <si>
    <t>Title</t>
  </si>
  <si>
    <t>ISBN</t>
  </si>
  <si>
    <t>Price</t>
  </si>
  <si>
    <t>Qty.</t>
  </si>
  <si>
    <t>Total</t>
  </si>
  <si>
    <t>Test Materials</t>
  </si>
  <si>
    <t>Hand-Scorable Test Booklets (25-Packs)</t>
  </si>
  <si>
    <t>Level PR (Pre-Reading), Form S</t>
  </si>
  <si>
    <t>Level BR (Beginning Reading), Form S</t>
  </si>
  <si>
    <t>Level 1, Form S*</t>
  </si>
  <si>
    <t>Level 2, Form S*</t>
  </si>
  <si>
    <t>Level 2, Form T</t>
  </si>
  <si>
    <t>Level 3, Form T</t>
  </si>
  <si>
    <t>Reusable Test Booklets (25-Packs)</t>
  </si>
  <si>
    <t>Level 4, Form S</t>
  </si>
  <si>
    <t>Level 5, Form S</t>
  </si>
  <si>
    <t>Level 6, Form S</t>
  </si>
  <si>
    <t>Level 7/9, Form S</t>
  </si>
  <si>
    <t>Level 10/12, Form S</t>
  </si>
  <si>
    <t>Level AR (Adult Reading), Form S</t>
  </si>
  <si>
    <t>Level 4, Form T</t>
  </si>
  <si>
    <t>Level 5, Form T</t>
  </si>
  <si>
    <t>Level 6, Form T</t>
  </si>
  <si>
    <t>Level 7/9, Form T</t>
  </si>
  <si>
    <t>Level 10/12, Form T</t>
  </si>
  <si>
    <t>Level AR (Adult Reading), Form T</t>
  </si>
  <si>
    <t>Directions for Administration</t>
  </si>
  <si>
    <t>Level 1, Form S</t>
  </si>
  <si>
    <t>Level 2, Forms S and T</t>
  </si>
  <si>
    <t>Level 3, Forms S and T</t>
  </si>
  <si>
    <t>Levels 4, 5, and 6, Forms S and T</t>
  </si>
  <si>
    <t>Levels 7/9 and 10/12, Forms S and T</t>
  </si>
  <si>
    <t>Level AR (Adult Reading), Forms S and T</t>
  </si>
  <si>
    <t>Answer Documents</t>
  </si>
  <si>
    <t>Self-Scorable Answer Sheets (25-Packs)</t>
  </si>
  <si>
    <t>Level 4, Forms S and T</t>
  </si>
  <si>
    <t>Level 5, Forms S and T</t>
  </si>
  <si>
    <t>Level 6, Forms S and T</t>
  </si>
  <si>
    <t>Level 7/9, Forms S and T</t>
  </si>
  <si>
    <t>Level 10/12, Forms S and T</t>
  </si>
  <si>
    <t xml:space="preserve">Normative Update </t>
  </si>
  <si>
    <t xml:space="preserve">Level PR (Pre-Reading), Form S, 2017 Norms </t>
  </si>
  <si>
    <t>Level BR (Beginning-Reading), Form S, 2017 Norms</t>
  </si>
  <si>
    <t xml:space="preserve">Level 1, Form S, 2017 Norms </t>
  </si>
  <si>
    <t xml:space="preserve">Level 2, Form S and T, 2017 Norms </t>
  </si>
  <si>
    <t>Level 3, Forms S and T, 2017 Norms</t>
  </si>
  <si>
    <t>Levels 4, 5 and 6, Forms S and T, 2017 Norms</t>
  </si>
  <si>
    <t xml:space="preserve">Levels 7/9 and 7/12, Forms S and T, 2017 Norms </t>
  </si>
  <si>
    <t>Levels AR (Adult-Reading), Forms S and T, 2017 Norms</t>
  </si>
  <si>
    <t>Booklet Scoring Key</t>
  </si>
  <si>
    <t>Level 2, Form S</t>
  </si>
  <si>
    <t>Level 3, Form S</t>
  </si>
  <si>
    <t xml:space="preserve">Level AR (Adult Reading), Form S </t>
  </si>
  <si>
    <t>Subtotal</t>
  </si>
  <si>
    <t>Add 7% to Subtotal (min. $9.45 Shipping**)</t>
  </si>
  <si>
    <t>GST</t>
  </si>
  <si>
    <t>QST/HST*</t>
  </si>
  <si>
    <t>Products, specifications, and prices are subject to change without notice.</t>
  </si>
  <si>
    <r>
      <t>An approved Test User Qualification Form (TUQF) is required for all</t>
    </r>
    <r>
      <rPr>
        <i/>
        <sz val="10"/>
        <rFont val="Open Sans"/>
        <family val="2"/>
      </rPr>
      <t xml:space="preserve"> </t>
    </r>
    <r>
      <rPr>
        <sz val="10"/>
        <rFont val="Open Sans"/>
        <family val="2"/>
      </rPr>
      <t xml:space="preserve">orders. </t>
    </r>
  </si>
  <si>
    <r>
      <t xml:space="preserve">To obtain a TUQF please visit </t>
    </r>
    <r>
      <rPr>
        <b/>
        <sz val="10"/>
        <rFont val="Open Sans"/>
        <family val="2"/>
      </rPr>
      <t>https://school.nelson.com/psych-ed-assessment/GMRT</t>
    </r>
  </si>
  <si>
    <t>*For non-book items and freight please add HST or QST in Quebec.
Note: Credit card information used for the purposes of this transaction with Nelson will not be disclosed for any reason.
Please be advised that this is to assist you in calculating your estimated total of your order. It is possible that the final invoice may differ if we determine that the item purchased may not qualify for the point of sale rebate.
** This is an estimate only. Shipping charges will be added to the bill and will vary depending on weight and location. Please contact Nelson Customer Support for exact shipping charges.</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</si>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</sst>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3">
    <font>
      <sz val="10"/>
      <name val="Arial"/>
    </font>
    <font>
      <sz val="10"/>
      <name val="Arial"/>
      <family val="2"/>
    </font>
    <font>
      <sz val="10"/>
      <name val="Open Sans"/>
      <family val="2"/>
    </font>
    <font>
      <b/>
      <sz val="10"/>
      <name val="Open Sans"/>
      <family val="2"/>
    </font>
    <font>
      <sz val="8"/>
      <name val="Open Sans"/>
      <family val="2"/>
    </font>
    <font>
      <sz val="9"/>
      <name val="Open Sans"/>
      <family val="2"/>
    </font>
    <font>
      <b/>
      <sz val="20"/>
      <color indexed="8"/>
      <name val="Open Sans"/>
      <family val="2"/>
    </font>
    <font>
      <b/>
      <sz val="18"/>
      <name val="Open Sans"/>
      <family val="2"/>
    </font>
    <font>
      <b/>
      <sz val="10"/>
      <color theme="0"/>
      <name val="Open Sans"/>
      <family val="2"/>
    </font>
    <font>
      <b/>
      <sz val="12"/>
      <color theme="0"/>
      <name val="Open Sans"/>
      <family val="2"/>
    </font>
    <font>
      <b/>
      <sz val="11"/>
      <color theme="0"/>
      <name val="Open Sans"/>
      <family val="2"/>
    </font>
    <font>
      <b/>
      <sz val="9"/>
      <name val="Open Sans"/>
      <family val="2"/>
    </font>
    <font>
      <b/>
      <sz val="18"/>
      <color rgb="FF000000"/>
      <name val="Open Sans"/>
      <family val="2"/>
    </font>
    <font>
      <b/>
      <sz val="12"/>
      <color rgb="FF000000"/>
      <name val="Open Sans"/>
      <family val="2"/>
    </font>
    <font>
      <sz val="11"/>
      <color theme="1"/>
      <name val="Open Sans"/>
      <family val="2"/>
    </font>
    <font>
      <u/>
      <sz val="11"/>
      <color theme="10"/>
      <name val="Calibri"/>
      <family val="2"/>
      <scheme val="minor"/>
    </font>
    <font>
      <u/>
      <sz val="11"/>
      <color theme="10"/>
      <name val="Open Sans"/>
      <family val="2"/>
    </font>
    <font>
      <i/>
      <sz val="10"/>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s>
  <fills count="7">
    <fill>
      <patternFill patternType="none"/>
    </fill>
    <fill>
      <patternFill patternType="gray125"/>
    </fill>
    <fill>
      <patternFill patternType="solid">
        <fgColor theme="0"/>
        <bgColor indexed="64"/>
      </patternFill>
    </fill>
    <fill>
      <patternFill patternType="solid">
        <fgColor rgb="FF004071"/>
        <bgColor indexed="64"/>
      </patternFill>
    </fill>
    <fill>
      <patternFill patternType="solid">
        <fgColor rgb="FF4A5B69"/>
        <bgColor indexed="64"/>
      </patternFill>
    </fill>
    <fill>
      <patternFill patternType="solid">
        <fgColor rgb="FF003966"/>
        <bgColor indexed="64"/>
      </patternFill>
    </fill>
    <fill>
      <patternFill patternType="solid">
        <fgColor rgb="FF017ACC"/>
        <bgColor indexed="64"/>
      </patternFill>
    </fill>
  </fills>
  <borders count="22">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5" fillId="0" borderId="0" applyNumberFormat="0" applyFill="0" applyBorder="0" applyAlignment="0" applyProtection="0"/>
  </cellStyleXfs>
  <cellXfs count="75">
    <xf numFmtId="0" fontId="0" fillId="0" borderId="0" xfId="0"/>
    <xf numFmtId="0" fontId="2" fillId="0" borderId="0" xfId="0" applyFont="1" applyAlignment="1">
      <alignment vertical="center"/>
    </xf>
    <xf numFmtId="49" fontId="4" fillId="0" borderId="0" xfId="0" applyNumberFormat="1" applyFont="1" applyAlignment="1">
      <alignment horizontal="right" vertical="center"/>
    </xf>
    <xf numFmtId="1" fontId="2" fillId="0" borderId="3" xfId="0" applyNumberFormat="1"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vertical="center"/>
    </xf>
    <xf numFmtId="1" fontId="3" fillId="0" borderId="3" xfId="0" applyNumberFormat="1" applyFont="1" applyBorder="1" applyAlignment="1">
      <alignment horizontal="right" vertical="center"/>
    </xf>
    <xf numFmtId="44" fontId="2" fillId="0" borderId="1" xfId="1" applyFont="1" applyFill="1" applyBorder="1" applyAlignment="1">
      <alignment horizontal="right" vertical="center"/>
    </xf>
    <xf numFmtId="44" fontId="3" fillId="0" borderId="1" xfId="1" applyFont="1" applyFill="1" applyBorder="1" applyAlignment="1">
      <alignment horizontal="right" vertical="center"/>
    </xf>
    <xf numFmtId="1" fontId="3" fillId="0" borderId="4" xfId="0" applyNumberFormat="1" applyFont="1" applyBorder="1" applyAlignment="1">
      <alignment horizontal="right" vertical="center"/>
    </xf>
    <xf numFmtId="0" fontId="2" fillId="0" borderId="0" xfId="0" applyFont="1"/>
    <xf numFmtId="0" fontId="2" fillId="0" borderId="1" xfId="0" applyFont="1" applyBorder="1" applyAlignment="1">
      <alignment wrapText="1"/>
    </xf>
    <xf numFmtId="1" fontId="2" fillId="0" borderId="1" xfId="1" applyNumberFormat="1" applyFont="1" applyBorder="1" applyAlignment="1">
      <alignment horizontal="center"/>
    </xf>
    <xf numFmtId="44" fontId="2" fillId="0" borderId="1" xfId="1" applyFont="1" applyBorder="1" applyAlignment="1">
      <alignment horizontal="right"/>
    </xf>
    <xf numFmtId="1" fontId="2" fillId="0" borderId="1" xfId="0" applyNumberFormat="1" applyFont="1" applyBorder="1" applyAlignment="1">
      <alignment horizontal="center"/>
    </xf>
    <xf numFmtId="0" fontId="2" fillId="0" borderId="2" xfId="0" applyFont="1" applyBorder="1" applyAlignment="1">
      <alignment vertical="center"/>
    </xf>
    <xf numFmtId="0" fontId="16" fillId="0" borderId="0" xfId="2" applyFont="1" applyBorder="1"/>
    <xf numFmtId="0" fontId="14" fillId="0" borderId="0" xfId="0" applyFont="1"/>
    <xf numFmtId="0" fontId="5" fillId="0" borderId="0" xfId="0" applyFont="1" applyAlignment="1">
      <alignment vertical="center"/>
    </xf>
    <xf numFmtId="44" fontId="11" fillId="0" borderId="0" xfId="1" applyFont="1" applyBorder="1" applyAlignment="1">
      <alignment vertical="center"/>
    </xf>
    <xf numFmtId="1" fontId="5" fillId="0" borderId="0" xfId="0" applyNumberFormat="1" applyFont="1" applyAlignment="1">
      <alignment vertical="center"/>
    </xf>
    <xf numFmtId="44" fontId="5" fillId="0" borderId="0" xfId="1" applyFont="1" applyBorder="1" applyAlignment="1">
      <alignment vertical="center"/>
    </xf>
    <xf numFmtId="0" fontId="9" fillId="3" borderId="8" xfId="0" applyFont="1" applyFill="1" applyBorder="1" applyAlignment="1">
      <alignment horizontal="left" vertical="center" wrapText="1"/>
    </xf>
    <xf numFmtId="44" fontId="9" fillId="3" borderId="8" xfId="1" applyFont="1" applyFill="1" applyBorder="1" applyAlignment="1">
      <alignment horizontal="center" vertical="center" wrapText="1"/>
    </xf>
    <xf numFmtId="1" fontId="9" fillId="3" borderId="8" xfId="0" applyNumberFormat="1" applyFont="1" applyFill="1" applyBorder="1" applyAlignment="1">
      <alignment horizontal="center" vertical="center" wrapText="1"/>
    </xf>
    <xf numFmtId="0" fontId="6" fillId="0" borderId="0" xfId="0" applyFont="1" applyAlignment="1">
      <alignment vertical="center" wrapText="1"/>
    </xf>
    <xf numFmtId="0" fontId="7" fillId="0" borderId="0" xfId="0" applyFont="1" applyAlignment="1">
      <alignment vertical="center"/>
    </xf>
    <xf numFmtId="0" fontId="5" fillId="0" borderId="0" xfId="0" applyFont="1" applyAlignment="1">
      <alignment horizontal="center" vertical="center"/>
    </xf>
    <xf numFmtId="44" fontId="11" fillId="0" borderId="0" xfId="1" applyFont="1" applyBorder="1" applyAlignment="1">
      <alignment horizontal="center" vertical="center"/>
    </xf>
    <xf numFmtId="1" fontId="3" fillId="0" borderId="0" xfId="0" applyNumberFormat="1" applyFont="1" applyAlignment="1">
      <alignment horizontal="right" vertical="center"/>
    </xf>
    <xf numFmtId="44" fontId="3" fillId="0" borderId="0" xfId="1" applyFont="1" applyFill="1" applyBorder="1" applyAlignment="1">
      <alignment horizontal="right" vertical="center"/>
    </xf>
    <xf numFmtId="49" fontId="20" fillId="0" borderId="12" xfId="0" applyNumberFormat="1" applyFont="1" applyBorder="1" applyAlignment="1">
      <alignment horizontal="left" vertical="center"/>
    </xf>
    <xf numFmtId="49" fontId="20" fillId="0" borderId="14" xfId="0" applyNumberFormat="1" applyFont="1" applyBorder="1" applyAlignment="1">
      <alignment horizontal="left" vertical="center"/>
    </xf>
    <xf numFmtId="49" fontId="20" fillId="0" borderId="17" xfId="0" applyNumberFormat="1" applyFont="1" applyBorder="1" applyAlignment="1">
      <alignment horizontal="left" vertical="center"/>
    </xf>
    <xf numFmtId="49" fontId="21" fillId="0" borderId="12" xfId="0" applyNumberFormat="1" applyFont="1" applyBorder="1" applyAlignment="1">
      <alignment horizontal="left" vertical="center"/>
    </xf>
    <xf numFmtId="49" fontId="21" fillId="0" borderId="14" xfId="0" applyNumberFormat="1" applyFont="1" applyBorder="1" applyAlignment="1">
      <alignment horizontal="left" vertical="center"/>
    </xf>
    <xf numFmtId="49" fontId="22" fillId="0" borderId="12" xfId="0" applyNumberFormat="1" applyFont="1" applyBorder="1" applyAlignment="1">
      <alignment horizontal="left" vertical="center"/>
    </xf>
    <xf numFmtId="49" fontId="22" fillId="0" borderId="14" xfId="0" applyNumberFormat="1" applyFont="1" applyBorder="1" applyAlignment="1">
      <alignment horizontal="left" vertical="center"/>
    </xf>
    <xf numFmtId="49" fontId="2" fillId="0" borderId="19" xfId="0" applyNumberFormat="1" applyFont="1" applyBorder="1" applyAlignment="1">
      <alignment vertical="center"/>
    </xf>
    <xf numFmtId="0" fontId="10" fillId="4" borderId="5" xfId="0" applyFont="1" applyFill="1" applyBorder="1" applyAlignment="1">
      <alignment wrapText="1"/>
    </xf>
    <xf numFmtId="0" fontId="10" fillId="4" borderId="6" xfId="0" applyFont="1" applyFill="1" applyBorder="1" applyAlignment="1">
      <alignment wrapText="1"/>
    </xf>
    <xf numFmtId="0" fontId="10" fillId="4" borderId="7" xfId="0" applyFont="1" applyFill="1" applyBorder="1" applyAlignment="1">
      <alignment wrapText="1"/>
    </xf>
    <xf numFmtId="49" fontId="18" fillId="5" borderId="9" xfId="0" applyNumberFormat="1" applyFont="1" applyFill="1" applyBorder="1" applyAlignment="1">
      <alignment horizontal="left" vertical="center"/>
    </xf>
    <xf numFmtId="0" fontId="8" fillId="6" borderId="5" xfId="0" applyFont="1" applyFill="1" applyBorder="1" applyAlignment="1">
      <alignment wrapText="1"/>
    </xf>
    <xf numFmtId="0" fontId="10" fillId="6" borderId="6" xfId="0" applyFont="1" applyFill="1" applyBorder="1" applyAlignment="1">
      <alignment wrapText="1"/>
    </xf>
    <xf numFmtId="0" fontId="10" fillId="6" borderId="7" xfId="0" applyFont="1" applyFill="1" applyBorder="1" applyAlignment="1">
      <alignment wrapText="1"/>
    </xf>
    <xf numFmtId="49" fontId="4" fillId="0" borderId="2"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5" xfId="0" applyNumberFormat="1" applyFont="1" applyBorder="1" applyAlignment="1">
      <alignment horizontal="left" vertical="center"/>
    </xf>
    <xf numFmtId="49" fontId="4" fillId="0" borderId="16" xfId="0" applyNumberFormat="1" applyFont="1" applyBorder="1" applyAlignment="1">
      <alignment horizontal="left" vertical="center"/>
    </xf>
    <xf numFmtId="49" fontId="4" fillId="0" borderId="0" xfId="0" applyNumberFormat="1" applyFont="1" applyAlignment="1">
      <alignment horizontal="left" vertical="center"/>
    </xf>
    <xf numFmtId="49" fontId="4" fillId="0" borderId="18" xfId="0" applyNumberFormat="1" applyFont="1" applyBorder="1" applyAlignment="1">
      <alignment horizontal="left" vertical="center"/>
    </xf>
    <xf numFmtId="49" fontId="2" fillId="0" borderId="20" xfId="0" applyNumberFormat="1" applyFont="1" applyBorder="1" applyAlignment="1">
      <alignment horizontal="left" vertical="center"/>
    </xf>
    <xf numFmtId="49" fontId="2" fillId="0" borderId="21" xfId="0" applyNumberFormat="1" applyFont="1" applyBorder="1" applyAlignment="1">
      <alignment horizontal="left" vertical="center"/>
    </xf>
    <xf numFmtId="49" fontId="20" fillId="0" borderId="15" xfId="0" applyNumberFormat="1" applyFont="1" applyBorder="1" applyAlignment="1">
      <alignment horizontal="left" vertical="center"/>
    </xf>
    <xf numFmtId="49" fontId="20" fillId="0" borderId="16" xfId="0" applyNumberFormat="1" applyFont="1" applyBorder="1" applyAlignment="1">
      <alignment horizontal="left" vertical="center"/>
    </xf>
    <xf numFmtId="49" fontId="21" fillId="0" borderId="2" xfId="0" applyNumberFormat="1" applyFont="1" applyBorder="1" applyAlignment="1">
      <alignment horizontal="left" vertical="center"/>
    </xf>
    <xf numFmtId="49" fontId="21" fillId="0" borderId="13" xfId="0" applyNumberFormat="1" applyFont="1" applyBorder="1" applyAlignment="1">
      <alignment horizontal="left" vertical="center"/>
    </xf>
    <xf numFmtId="49" fontId="21" fillId="0" borderId="15" xfId="0" applyNumberFormat="1" applyFont="1" applyBorder="1" applyAlignment="1">
      <alignment horizontal="left" vertical="center"/>
    </xf>
    <xf numFmtId="49" fontId="21" fillId="0" borderId="16" xfId="0" applyNumberFormat="1" applyFont="1" applyBorder="1" applyAlignment="1">
      <alignment horizontal="left" vertical="center"/>
    </xf>
    <xf numFmtId="49" fontId="20" fillId="0" borderId="2" xfId="0" applyNumberFormat="1" applyFont="1" applyBorder="1" applyAlignment="1">
      <alignment horizontal="left" vertical="center"/>
    </xf>
    <xf numFmtId="49" fontId="20" fillId="0" borderId="13" xfId="0" applyNumberFormat="1" applyFont="1" applyBorder="1" applyAlignment="1">
      <alignment horizontal="left" vertical="center"/>
    </xf>
    <xf numFmtId="49" fontId="20" fillId="0" borderId="0" xfId="0" applyNumberFormat="1" applyFont="1" applyAlignment="1">
      <alignment horizontal="left" vertical="center"/>
    </xf>
    <xf numFmtId="49" fontId="20" fillId="0" borderId="18" xfId="0" applyNumberFormat="1" applyFont="1" applyBorder="1" applyAlignment="1">
      <alignment horizontal="left" vertical="center"/>
    </xf>
    <xf numFmtId="0" fontId="2" fillId="0" borderId="0" xfId="0" applyFont="1" applyAlignment="1">
      <alignment horizontal="left" vertical="center" wrapText="1"/>
    </xf>
    <xf numFmtId="0" fontId="13" fillId="0" borderId="0" xfId="0" applyFont="1" applyAlignment="1">
      <alignment horizontal="left" vertical="center" wrapText="1"/>
    </xf>
    <xf numFmtId="0" fontId="12" fillId="0" borderId="0" xfId="0" applyFont="1" applyAlignment="1">
      <alignment horizontal="left" vertical="center" readingOrder="1"/>
    </xf>
    <xf numFmtId="49" fontId="18" fillId="5" borderId="10" xfId="0" applyNumberFormat="1" applyFont="1" applyFill="1" applyBorder="1" applyAlignment="1">
      <alignment horizontal="left" vertical="center"/>
    </xf>
    <xf numFmtId="49" fontId="18" fillId="5" borderId="11" xfId="0" applyNumberFormat="1" applyFont="1" applyFill="1" applyBorder="1" applyAlignment="1">
      <alignment horizontal="left" vertical="center"/>
    </xf>
    <xf numFmtId="0" fontId="0" fillId="2" borderId="0" xfId="0" applyFill="1"/>
    <xf numFmtId="44" fontId="3" fillId="0" borderId="1" xfId="1" applyFont="1" applyBorder="1" applyAlignment="1" applyProtection="1">
      <alignment horizontal="right"/>
    </xf>
    <xf numFmtId="44" fontId="3" fillId="0" borderId="1" xfId="1" applyFont="1" applyFill="1" applyBorder="1" applyAlignment="1" applyProtection="1">
      <alignment horizontal="right"/>
    </xf>
    <xf numFmtId="44" fontId="3" fillId="0" borderId="2" xfId="1" applyFont="1" applyFill="1" applyBorder="1" applyAlignment="1">
      <alignment vertical="center"/>
    </xf>
    <xf numFmtId="44" fontId="3" fillId="0" borderId="0" xfId="1" applyFont="1" applyFill="1" applyBorder="1" applyAlignment="1">
      <alignment vertical="center"/>
    </xf>
    <xf numFmtId="44" fontId="3" fillId="0" borderId="0" xfId="1" applyFont="1" applyFill="1" applyAlignment="1">
      <alignment vertical="center"/>
    </xf>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17ACC"/>
      <color rgb="FF003966"/>
      <color rgb="FF4A5B69"/>
      <color rgb="FF6A6A6A"/>
      <color rgb="FF5B92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1183005</xdr:colOff>
      <xdr:row>3</xdr:row>
      <xdr:rowOff>87440</xdr:rowOff>
    </xdr:to>
    <xdr:pic>
      <xdr:nvPicPr>
        <xdr:cNvPr id="2" name="Picture 8">
          <a:extLst>
            <a:ext uri="{FF2B5EF4-FFF2-40B4-BE49-F238E27FC236}">
              <a16:creationId xmlns:a16="http://schemas.microsoft.com/office/drawing/2014/main" id="{0F268B0A-8F8C-4B45-9572-D2240059F279}"/>
            </a:ext>
          </a:extLst>
        </xdr:cNvPr>
        <xdr:cNvPicPr>
          <a:picLocks noChangeAspect="1" noChangeArrowheads="1"/>
        </xdr:cNvPicPr>
      </xdr:nvPicPr>
      <xdr:blipFill>
        <a:blip xmlns:r="http://schemas.openxmlformats.org/officeDocument/2006/relationships" r:embed="rId1"/>
        <a:srcRect t="15524" b="15524"/>
        <a:stretch/>
      </xdr:blipFill>
      <xdr:spPr bwMode="auto">
        <a:xfrm>
          <a:off x="0" y="0"/>
          <a:ext cx="4554855" cy="6303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33A1D-A2AA-4528-A36B-C4E6F6D81340}">
  <dimension ref="A1:E111"/>
  <sheetViews>
    <sheetView tabSelected="1" workbookViewId="0">
      <selection sqref="A1:E111"/>
    </sheetView>
  </sheetViews>
  <sheetFormatPr defaultRowHeight="12.75"/>
  <cols>
    <col min="1" max="1" width="50.5703125" style="69" customWidth="1"/>
    <col min="2" max="2" width="18.5703125" style="69" customWidth="1"/>
    <col min="3" max="3" width="11.140625" style="69" customWidth="1"/>
    <col min="4" max="4" width="8" style="69" customWidth="1"/>
    <col min="5" max="5" width="15.42578125" style="69" customWidth="1"/>
    <col min="6" max="16384" width="9.140625" style="69"/>
  </cols>
  <sheetData>
    <row r="1" spans="1:5" ht="14.25">
      <c r="A1" s="18"/>
      <c r="B1" s="18"/>
      <c r="C1" s="19"/>
      <c r="D1" s="20"/>
      <c r="E1" s="21"/>
    </row>
    <row r="2" spans="1:5" ht="14.25">
      <c r="A2" s="18"/>
      <c r="B2" s="18"/>
      <c r="C2" s="19"/>
      <c r="D2" s="20"/>
      <c r="E2" s="21"/>
    </row>
    <row r="3" spans="1:5" ht="14.25">
      <c r="A3" s="18"/>
      <c r="B3" s="18"/>
      <c r="C3" s="19"/>
      <c r="D3" s="20"/>
      <c r="E3" s="21"/>
    </row>
    <row r="4" spans="1:5" ht="14.25">
      <c r="A4" s="18"/>
      <c r="B4" s="18"/>
      <c r="C4" s="19"/>
      <c r="D4" s="20"/>
      <c r="E4" s="21"/>
    </row>
    <row r="5" spans="1:5" ht="16.5">
      <c r="A5" s="17" t="s">
        <v>0</v>
      </c>
      <c r="B5" s="18"/>
      <c r="C5" s="19"/>
      <c r="D5" s="20"/>
      <c r="E5" s="21"/>
    </row>
    <row r="6" spans="1:5" ht="16.5">
      <c r="A6" s="16" t="s">
        <v>1</v>
      </c>
      <c r="B6" s="18"/>
      <c r="C6" s="19"/>
      <c r="D6" s="20"/>
      <c r="E6" s="21"/>
    </row>
    <row r="7" spans="1:5" ht="16.5">
      <c r="A7" s="17" t="s">
        <v>2</v>
      </c>
      <c r="B7" s="18"/>
      <c r="C7" s="19"/>
      <c r="D7" s="20"/>
      <c r="E7" s="21"/>
    </row>
    <row r="8" spans="1:5" ht="16.5">
      <c r="A8" s="16" t="s">
        <v>3</v>
      </c>
      <c r="B8" s="18"/>
      <c r="C8" s="19"/>
      <c r="D8" s="20"/>
      <c r="E8" s="21"/>
    </row>
    <row r="9" spans="1:5" ht="16.5">
      <c r="A9" s="16"/>
      <c r="B9" s="18"/>
      <c r="C9" s="19"/>
      <c r="D9" s="20"/>
      <c r="E9" s="21"/>
    </row>
    <row r="10" spans="1:5" ht="27">
      <c r="A10" s="66" t="s">
        <v>4</v>
      </c>
      <c r="B10" s="66"/>
      <c r="C10" s="66"/>
      <c r="D10" s="66"/>
      <c r="E10" s="66"/>
    </row>
    <row r="11" spans="1:5" ht="30">
      <c r="A11" s="65" t="s">
        <v>5</v>
      </c>
      <c r="B11" s="65"/>
      <c r="C11" s="25"/>
      <c r="D11" s="25"/>
      <c r="E11" s="25"/>
    </row>
    <row r="12" spans="1:5" ht="27">
      <c r="A12" s="26"/>
      <c r="B12" s="27"/>
      <c r="C12" s="28"/>
      <c r="D12" s="20"/>
      <c r="E12" s="21"/>
    </row>
    <row r="13" spans="1:5" ht="18">
      <c r="A13" s="22" t="s">
        <v>6</v>
      </c>
      <c r="B13" s="23" t="s">
        <v>7</v>
      </c>
      <c r="C13" s="23" t="s">
        <v>8</v>
      </c>
      <c r="D13" s="24" t="s">
        <v>9</v>
      </c>
      <c r="E13" s="23" t="s">
        <v>10</v>
      </c>
    </row>
    <row r="14" spans="1:5" ht="16.5">
      <c r="A14" s="39" t="s">
        <v>11</v>
      </c>
      <c r="B14" s="40"/>
      <c r="C14" s="40"/>
      <c r="D14" s="40"/>
      <c r="E14" s="41"/>
    </row>
    <row r="15" spans="1:5" ht="16.5">
      <c r="A15" s="43" t="s">
        <v>12</v>
      </c>
      <c r="B15" s="44"/>
      <c r="C15" s="44"/>
      <c r="D15" s="44"/>
      <c r="E15" s="45"/>
    </row>
    <row r="16" spans="1:5" ht="15">
      <c r="A16" s="11" t="s">
        <v>13</v>
      </c>
      <c r="B16" s="14">
        <v>940235</v>
      </c>
      <c r="C16" s="70">
        <v>232.48</v>
      </c>
      <c r="D16" s="12"/>
      <c r="E16" s="13">
        <f t="shared" ref="E16:E21" si="0">C16*D16</f>
        <v>0</v>
      </c>
    </row>
    <row r="17" spans="1:5" ht="15">
      <c r="A17" s="11" t="s">
        <v>14</v>
      </c>
      <c r="B17" s="14">
        <v>940237</v>
      </c>
      <c r="C17" s="70">
        <v>232.48</v>
      </c>
      <c r="D17" s="12"/>
      <c r="E17" s="13">
        <f t="shared" si="0"/>
        <v>0</v>
      </c>
    </row>
    <row r="18" spans="1:5" ht="15">
      <c r="A18" s="11" t="s">
        <v>15</v>
      </c>
      <c r="B18" s="14">
        <v>940239</v>
      </c>
      <c r="C18" s="70">
        <v>232.48</v>
      </c>
      <c r="D18" s="12"/>
      <c r="E18" s="13">
        <f t="shared" si="0"/>
        <v>0</v>
      </c>
    </row>
    <row r="19" spans="1:5" ht="15">
      <c r="A19" s="11" t="s">
        <v>16</v>
      </c>
      <c r="B19" s="14">
        <v>940241</v>
      </c>
      <c r="C19" s="70">
        <v>232.48</v>
      </c>
      <c r="D19" s="12"/>
      <c r="E19" s="13">
        <f t="shared" si="0"/>
        <v>0</v>
      </c>
    </row>
    <row r="20" spans="1:5" ht="15">
      <c r="A20" s="11" t="s">
        <v>17</v>
      </c>
      <c r="B20" s="14">
        <v>940245</v>
      </c>
      <c r="C20" s="70">
        <v>232.48</v>
      </c>
      <c r="D20" s="12"/>
      <c r="E20" s="13">
        <f t="shared" si="0"/>
        <v>0</v>
      </c>
    </row>
    <row r="21" spans="1:5" ht="15">
      <c r="A21" s="11" t="s">
        <v>18</v>
      </c>
      <c r="B21" s="14">
        <v>940247</v>
      </c>
      <c r="C21" s="70">
        <v>232.48</v>
      </c>
      <c r="D21" s="12"/>
      <c r="E21" s="13">
        <f t="shared" si="0"/>
        <v>0</v>
      </c>
    </row>
    <row r="22" spans="1:5" ht="16.5">
      <c r="A22" s="43" t="s">
        <v>19</v>
      </c>
      <c r="B22" s="44"/>
      <c r="C22" s="44"/>
      <c r="D22" s="44"/>
      <c r="E22" s="45"/>
    </row>
    <row r="23" spans="1:5" ht="15">
      <c r="A23" s="11" t="s">
        <v>20</v>
      </c>
      <c r="B23" s="14">
        <v>940252</v>
      </c>
      <c r="C23" s="70">
        <v>232.48</v>
      </c>
      <c r="D23" s="12"/>
      <c r="E23" s="13">
        <f t="shared" ref="E23:E34" si="1">C23*D23</f>
        <v>0</v>
      </c>
    </row>
    <row r="24" spans="1:5" ht="15">
      <c r="A24" s="11" t="s">
        <v>21</v>
      </c>
      <c r="B24" s="14">
        <v>940254</v>
      </c>
      <c r="C24" s="70">
        <v>232.48</v>
      </c>
      <c r="D24" s="12"/>
      <c r="E24" s="13">
        <f t="shared" si="1"/>
        <v>0</v>
      </c>
    </row>
    <row r="25" spans="1:5" ht="15">
      <c r="A25" s="11" t="s">
        <v>22</v>
      </c>
      <c r="B25" s="14">
        <v>940256</v>
      </c>
      <c r="C25" s="70">
        <v>232.48</v>
      </c>
      <c r="D25" s="12"/>
      <c r="E25" s="13">
        <f t="shared" si="1"/>
        <v>0</v>
      </c>
    </row>
    <row r="26" spans="1:5" ht="15">
      <c r="A26" s="11" t="s">
        <v>23</v>
      </c>
      <c r="B26" s="14">
        <v>1457021</v>
      </c>
      <c r="C26" s="70">
        <v>232.48</v>
      </c>
      <c r="D26" s="12"/>
      <c r="E26" s="13">
        <f t="shared" si="1"/>
        <v>0</v>
      </c>
    </row>
    <row r="27" spans="1:5" ht="15">
      <c r="A27" s="11" t="s">
        <v>24</v>
      </c>
      <c r="B27" s="14">
        <v>940260</v>
      </c>
      <c r="C27" s="70">
        <v>232.48</v>
      </c>
      <c r="D27" s="12"/>
      <c r="E27" s="13">
        <f t="shared" si="1"/>
        <v>0</v>
      </c>
    </row>
    <row r="28" spans="1:5" ht="15">
      <c r="A28" s="11" t="s">
        <v>25</v>
      </c>
      <c r="B28" s="14">
        <v>940262</v>
      </c>
      <c r="C28" s="70">
        <v>232.48</v>
      </c>
      <c r="D28" s="12"/>
      <c r="E28" s="13">
        <f t="shared" si="1"/>
        <v>0</v>
      </c>
    </row>
    <row r="29" spans="1:5" ht="15">
      <c r="A29" s="11" t="s">
        <v>26</v>
      </c>
      <c r="B29" s="14">
        <v>940264</v>
      </c>
      <c r="C29" s="70">
        <v>232.48</v>
      </c>
      <c r="D29" s="12"/>
      <c r="E29" s="13">
        <f t="shared" si="1"/>
        <v>0</v>
      </c>
    </row>
    <row r="30" spans="1:5" ht="15">
      <c r="A30" s="11" t="s">
        <v>27</v>
      </c>
      <c r="B30" s="14">
        <v>940266</v>
      </c>
      <c r="C30" s="70">
        <v>232.48</v>
      </c>
      <c r="D30" s="12"/>
      <c r="E30" s="13">
        <f t="shared" si="1"/>
        <v>0</v>
      </c>
    </row>
    <row r="31" spans="1:5" ht="15">
      <c r="A31" s="11" t="s">
        <v>28</v>
      </c>
      <c r="B31" s="14">
        <v>940268</v>
      </c>
      <c r="C31" s="70">
        <v>232.48</v>
      </c>
      <c r="D31" s="12"/>
      <c r="E31" s="13">
        <f t="shared" si="1"/>
        <v>0</v>
      </c>
    </row>
    <row r="32" spans="1:5" ht="15">
      <c r="A32" s="11" t="s">
        <v>29</v>
      </c>
      <c r="B32" s="14">
        <v>940270</v>
      </c>
      <c r="C32" s="70">
        <v>232.48</v>
      </c>
      <c r="D32" s="12"/>
      <c r="E32" s="13">
        <f t="shared" si="1"/>
        <v>0</v>
      </c>
    </row>
    <row r="33" spans="1:5" ht="15">
      <c r="A33" s="11" t="s">
        <v>30</v>
      </c>
      <c r="B33" s="14">
        <v>940272</v>
      </c>
      <c r="C33" s="70">
        <v>232.48</v>
      </c>
      <c r="D33" s="12"/>
      <c r="E33" s="13">
        <f t="shared" si="1"/>
        <v>0</v>
      </c>
    </row>
    <row r="34" spans="1:5" ht="15">
      <c r="A34" s="11" t="s">
        <v>31</v>
      </c>
      <c r="B34" s="14">
        <v>940274</v>
      </c>
      <c r="C34" s="70">
        <v>232.48</v>
      </c>
      <c r="D34" s="12"/>
      <c r="E34" s="13">
        <f t="shared" si="1"/>
        <v>0</v>
      </c>
    </row>
    <row r="35" spans="1:5" ht="16.5">
      <c r="A35" s="39" t="s">
        <v>32</v>
      </c>
      <c r="B35" s="40"/>
      <c r="C35" s="40"/>
      <c r="D35" s="40"/>
      <c r="E35" s="41"/>
    </row>
    <row r="36" spans="1:5" ht="15">
      <c r="A36" s="11" t="s">
        <v>13</v>
      </c>
      <c r="B36" s="14">
        <v>940275</v>
      </c>
      <c r="C36" s="70">
        <v>31.75</v>
      </c>
      <c r="D36" s="12"/>
      <c r="E36" s="13">
        <f t="shared" ref="E36:E43" si="2">C36*D36</f>
        <v>0</v>
      </c>
    </row>
    <row r="37" spans="1:5" ht="15">
      <c r="A37" s="11" t="s">
        <v>14</v>
      </c>
      <c r="B37" s="14">
        <v>940276</v>
      </c>
      <c r="C37" s="70">
        <v>31.75</v>
      </c>
      <c r="D37" s="12"/>
      <c r="E37" s="13">
        <f t="shared" si="2"/>
        <v>0</v>
      </c>
    </row>
    <row r="38" spans="1:5" ht="15">
      <c r="A38" s="11" t="s">
        <v>33</v>
      </c>
      <c r="B38" s="14">
        <v>940277</v>
      </c>
      <c r="C38" s="70">
        <v>31.75</v>
      </c>
      <c r="D38" s="12"/>
      <c r="E38" s="13">
        <f t="shared" si="2"/>
        <v>0</v>
      </c>
    </row>
    <row r="39" spans="1:5" ht="15">
      <c r="A39" s="11" t="s">
        <v>34</v>
      </c>
      <c r="B39" s="14">
        <v>940278</v>
      </c>
      <c r="C39" s="70">
        <v>31.75</v>
      </c>
      <c r="D39" s="12"/>
      <c r="E39" s="13">
        <f t="shared" si="2"/>
        <v>0</v>
      </c>
    </row>
    <row r="40" spans="1:5" ht="15">
      <c r="A40" s="11" t="s">
        <v>35</v>
      </c>
      <c r="B40" s="14">
        <v>940279</v>
      </c>
      <c r="C40" s="70">
        <v>31.75</v>
      </c>
      <c r="D40" s="12"/>
      <c r="E40" s="13">
        <f t="shared" si="2"/>
        <v>0</v>
      </c>
    </row>
    <row r="41" spans="1:5" ht="15">
      <c r="A41" s="11" t="s">
        <v>36</v>
      </c>
      <c r="B41" s="14">
        <v>940280</v>
      </c>
      <c r="C41" s="70">
        <v>31.75</v>
      </c>
      <c r="D41" s="12"/>
      <c r="E41" s="13">
        <f t="shared" si="2"/>
        <v>0</v>
      </c>
    </row>
    <row r="42" spans="1:5" ht="15">
      <c r="A42" s="11" t="s">
        <v>37</v>
      </c>
      <c r="B42" s="14">
        <v>940281</v>
      </c>
      <c r="C42" s="70">
        <v>31.75</v>
      </c>
      <c r="D42" s="12"/>
      <c r="E42" s="13">
        <f t="shared" si="2"/>
        <v>0</v>
      </c>
    </row>
    <row r="43" spans="1:5" ht="15">
      <c r="A43" s="11" t="s">
        <v>38</v>
      </c>
      <c r="B43" s="14">
        <v>940282</v>
      </c>
      <c r="C43" s="70">
        <v>31.75</v>
      </c>
      <c r="D43" s="12"/>
      <c r="E43" s="13">
        <f t="shared" si="2"/>
        <v>0</v>
      </c>
    </row>
    <row r="44" spans="1:5" ht="16.5">
      <c r="A44" s="39" t="s">
        <v>39</v>
      </c>
      <c r="B44" s="40"/>
      <c r="C44" s="40"/>
      <c r="D44" s="40"/>
      <c r="E44" s="41"/>
    </row>
    <row r="45" spans="1:5" ht="16.5">
      <c r="A45" s="43" t="s">
        <v>40</v>
      </c>
      <c r="B45" s="44"/>
      <c r="C45" s="44"/>
      <c r="D45" s="44"/>
      <c r="E45" s="45"/>
    </row>
    <row r="46" spans="1:5" ht="15">
      <c r="A46" s="11" t="s">
        <v>41</v>
      </c>
      <c r="B46" s="14">
        <v>940335</v>
      </c>
      <c r="C46" s="70">
        <v>123.63</v>
      </c>
      <c r="D46" s="12"/>
      <c r="E46" s="13">
        <f t="shared" ref="E46:E51" si="3">C46*D46</f>
        <v>0</v>
      </c>
    </row>
    <row r="47" spans="1:5" ht="15">
      <c r="A47" s="11" t="s">
        <v>42</v>
      </c>
      <c r="B47" s="14">
        <v>940338</v>
      </c>
      <c r="C47" s="70">
        <v>123.63</v>
      </c>
      <c r="D47" s="12"/>
      <c r="E47" s="13">
        <f t="shared" si="3"/>
        <v>0</v>
      </c>
    </row>
    <row r="48" spans="1:5" ht="15">
      <c r="A48" s="11" t="s">
        <v>43</v>
      </c>
      <c r="B48" s="14">
        <v>940341</v>
      </c>
      <c r="C48" s="70">
        <v>123.63</v>
      </c>
      <c r="D48" s="12"/>
      <c r="E48" s="13">
        <f t="shared" si="3"/>
        <v>0</v>
      </c>
    </row>
    <row r="49" spans="1:5" ht="15">
      <c r="A49" s="11" t="s">
        <v>44</v>
      </c>
      <c r="B49" s="14">
        <v>940344</v>
      </c>
      <c r="C49" s="70">
        <v>123.63</v>
      </c>
      <c r="D49" s="12"/>
      <c r="E49" s="13">
        <f t="shared" si="3"/>
        <v>0</v>
      </c>
    </row>
    <row r="50" spans="1:5" ht="15">
      <c r="A50" s="11" t="s">
        <v>45</v>
      </c>
      <c r="B50" s="14">
        <v>940347</v>
      </c>
      <c r="C50" s="70">
        <v>123.63</v>
      </c>
      <c r="D50" s="12"/>
      <c r="E50" s="13">
        <f t="shared" si="3"/>
        <v>0</v>
      </c>
    </row>
    <row r="51" spans="1:5" ht="15">
      <c r="A51" s="11" t="s">
        <v>38</v>
      </c>
      <c r="B51" s="14">
        <v>940350</v>
      </c>
      <c r="C51" s="70">
        <v>123.63</v>
      </c>
      <c r="D51" s="12"/>
      <c r="E51" s="13">
        <f t="shared" si="3"/>
        <v>0</v>
      </c>
    </row>
    <row r="52" spans="1:5" ht="16.5">
      <c r="A52" s="39" t="s">
        <v>46</v>
      </c>
      <c r="B52" s="40"/>
      <c r="C52" s="40"/>
      <c r="D52" s="40"/>
      <c r="E52" s="41"/>
    </row>
    <row r="53" spans="1:5" ht="15">
      <c r="A53" s="11" t="s">
        <v>47</v>
      </c>
      <c r="B53" s="14">
        <v>1757074</v>
      </c>
      <c r="C53" s="71">
        <v>63.36</v>
      </c>
      <c r="D53" s="12"/>
      <c r="E53" s="13">
        <f t="shared" ref="E53:E60" si="4">C53*D53</f>
        <v>0</v>
      </c>
    </row>
    <row r="54" spans="1:5" ht="15">
      <c r="A54" s="11" t="s">
        <v>48</v>
      </c>
      <c r="B54" s="14">
        <v>1757075</v>
      </c>
      <c r="C54" s="71">
        <v>63.36</v>
      </c>
      <c r="D54" s="12"/>
      <c r="E54" s="13">
        <f t="shared" si="4"/>
        <v>0</v>
      </c>
    </row>
    <row r="55" spans="1:5" ht="15">
      <c r="A55" s="11" t="s">
        <v>49</v>
      </c>
      <c r="B55" s="14">
        <v>1757024</v>
      </c>
      <c r="C55" s="71">
        <v>63.36</v>
      </c>
      <c r="D55" s="12"/>
      <c r="E55" s="13">
        <f t="shared" si="4"/>
        <v>0</v>
      </c>
    </row>
    <row r="56" spans="1:5" ht="15">
      <c r="A56" s="11" t="s">
        <v>50</v>
      </c>
      <c r="B56" s="14">
        <v>1757027</v>
      </c>
      <c r="C56" s="71">
        <v>63.36</v>
      </c>
      <c r="D56" s="12"/>
      <c r="E56" s="13">
        <f t="shared" si="4"/>
        <v>0</v>
      </c>
    </row>
    <row r="57" spans="1:5" ht="15">
      <c r="A57" s="11" t="s">
        <v>51</v>
      </c>
      <c r="B57" s="14">
        <v>1757028</v>
      </c>
      <c r="C57" s="71">
        <v>63.36</v>
      </c>
      <c r="D57" s="12"/>
      <c r="E57" s="13">
        <f t="shared" si="4"/>
        <v>0</v>
      </c>
    </row>
    <row r="58" spans="1:5" ht="15">
      <c r="A58" s="11" t="s">
        <v>52</v>
      </c>
      <c r="B58" s="14">
        <v>1757029</v>
      </c>
      <c r="C58" s="71">
        <v>63.36</v>
      </c>
      <c r="D58" s="12"/>
      <c r="E58" s="13">
        <f t="shared" si="4"/>
        <v>0</v>
      </c>
    </row>
    <row r="59" spans="1:5" ht="15">
      <c r="A59" s="11" t="s">
        <v>53</v>
      </c>
      <c r="B59" s="14">
        <v>1757030</v>
      </c>
      <c r="C59" s="71">
        <v>63.36</v>
      </c>
      <c r="D59" s="12"/>
      <c r="E59" s="13">
        <f t="shared" si="4"/>
        <v>0</v>
      </c>
    </row>
    <row r="60" spans="1:5" ht="15">
      <c r="A60" s="11" t="s">
        <v>54</v>
      </c>
      <c r="B60" s="14">
        <v>1757026</v>
      </c>
      <c r="C60" s="71">
        <v>63.36</v>
      </c>
      <c r="D60" s="12"/>
      <c r="E60" s="13">
        <f t="shared" si="4"/>
        <v>0</v>
      </c>
    </row>
    <row r="61" spans="1:5" ht="16.5">
      <c r="A61" s="39" t="s">
        <v>55</v>
      </c>
      <c r="B61" s="40"/>
      <c r="C61" s="40"/>
      <c r="D61" s="40"/>
      <c r="E61" s="41"/>
    </row>
    <row r="62" spans="1:5" ht="15">
      <c r="A62" s="11" t="s">
        <v>13</v>
      </c>
      <c r="B62" s="14">
        <v>940291</v>
      </c>
      <c r="C62" s="70">
        <v>34.69</v>
      </c>
      <c r="D62" s="12"/>
      <c r="E62" s="13">
        <f>C62*D62</f>
        <v>0</v>
      </c>
    </row>
    <row r="63" spans="1:5" ht="15">
      <c r="A63" s="11" t="s">
        <v>14</v>
      </c>
      <c r="B63" s="14">
        <v>940292</v>
      </c>
      <c r="C63" s="70">
        <v>34.69</v>
      </c>
      <c r="D63" s="12"/>
      <c r="E63" s="13">
        <f>C63*D63</f>
        <v>0</v>
      </c>
    </row>
    <row r="64" spans="1:5" ht="15">
      <c r="A64" s="11" t="s">
        <v>33</v>
      </c>
      <c r="B64" s="14">
        <v>940293</v>
      </c>
      <c r="C64" s="70">
        <v>34.69</v>
      </c>
      <c r="D64" s="12"/>
      <c r="E64" s="13">
        <f t="shared" ref="E64:E68" si="5">C64*D64</f>
        <v>0</v>
      </c>
    </row>
    <row r="65" spans="1:5" ht="15">
      <c r="A65" s="11" t="s">
        <v>56</v>
      </c>
      <c r="B65" s="14">
        <v>940294</v>
      </c>
      <c r="C65" s="70">
        <v>34.69</v>
      </c>
      <c r="D65" s="12"/>
      <c r="E65" s="13">
        <f t="shared" si="5"/>
        <v>0</v>
      </c>
    </row>
    <row r="66" spans="1:5" ht="15">
      <c r="A66" s="11" t="s">
        <v>57</v>
      </c>
      <c r="B66" s="14">
        <v>940295</v>
      </c>
      <c r="C66" s="70">
        <v>34.69</v>
      </c>
      <c r="D66" s="12"/>
      <c r="E66" s="13">
        <f t="shared" si="5"/>
        <v>0</v>
      </c>
    </row>
    <row r="67" spans="1:5" ht="15">
      <c r="A67" s="11" t="s">
        <v>20</v>
      </c>
      <c r="B67" s="14">
        <v>940296</v>
      </c>
      <c r="C67" s="70">
        <v>31.53</v>
      </c>
      <c r="D67" s="12"/>
      <c r="E67" s="13">
        <f t="shared" si="5"/>
        <v>0</v>
      </c>
    </row>
    <row r="68" spans="1:5" ht="15">
      <c r="A68" s="11" t="s">
        <v>21</v>
      </c>
      <c r="B68" s="14">
        <v>940297</v>
      </c>
      <c r="C68" s="70">
        <v>31.53</v>
      </c>
      <c r="D68" s="12"/>
      <c r="E68" s="13">
        <f t="shared" si="5"/>
        <v>0</v>
      </c>
    </row>
    <row r="69" spans="1:5" ht="15">
      <c r="A69" s="11" t="s">
        <v>22</v>
      </c>
      <c r="B69" s="14">
        <v>940298</v>
      </c>
      <c r="C69" s="70">
        <v>31.53</v>
      </c>
      <c r="D69" s="12"/>
      <c r="E69" s="13">
        <f>C69*D69</f>
        <v>0</v>
      </c>
    </row>
    <row r="70" spans="1:5" ht="15">
      <c r="A70" s="11" t="s">
        <v>23</v>
      </c>
      <c r="B70" s="14">
        <v>1456877</v>
      </c>
      <c r="C70" s="70">
        <v>31.53</v>
      </c>
      <c r="D70" s="12"/>
      <c r="E70" s="13">
        <f>C70*D70</f>
        <v>0</v>
      </c>
    </row>
    <row r="71" spans="1:5" ht="15">
      <c r="A71" s="11" t="s">
        <v>24</v>
      </c>
      <c r="B71" s="14">
        <v>940300</v>
      </c>
      <c r="C71" s="70">
        <v>31.53</v>
      </c>
      <c r="D71" s="12"/>
      <c r="E71" s="13">
        <f t="shared" ref="E71:E73" si="6">C71*D71</f>
        <v>0</v>
      </c>
    </row>
    <row r="72" spans="1:5" ht="15">
      <c r="A72" s="11" t="s">
        <v>58</v>
      </c>
      <c r="B72" s="14">
        <v>940301</v>
      </c>
      <c r="C72" s="70">
        <v>31.53</v>
      </c>
      <c r="D72" s="12"/>
      <c r="E72" s="13">
        <f t="shared" si="6"/>
        <v>0</v>
      </c>
    </row>
    <row r="73" spans="1:5" ht="15">
      <c r="A73" s="11" t="s">
        <v>17</v>
      </c>
      <c r="B73" s="14">
        <v>940302</v>
      </c>
      <c r="C73" s="70">
        <v>34.69</v>
      </c>
      <c r="D73" s="12"/>
      <c r="E73" s="13">
        <f t="shared" si="6"/>
        <v>0</v>
      </c>
    </row>
    <row r="74" spans="1:5" ht="15">
      <c r="A74" s="11" t="s">
        <v>18</v>
      </c>
      <c r="B74" s="14">
        <v>940303</v>
      </c>
      <c r="C74" s="70">
        <v>34.69</v>
      </c>
      <c r="D74" s="12"/>
      <c r="E74" s="13">
        <f>C74*D74</f>
        <v>0</v>
      </c>
    </row>
    <row r="75" spans="1:5" ht="15">
      <c r="A75" s="11" t="s">
        <v>26</v>
      </c>
      <c r="B75" s="14">
        <v>940304</v>
      </c>
      <c r="C75" s="70">
        <v>31.53</v>
      </c>
      <c r="D75" s="12"/>
      <c r="E75" s="13">
        <f>C75*D75</f>
        <v>0</v>
      </c>
    </row>
    <row r="76" spans="1:5" ht="15">
      <c r="A76" s="11" t="s">
        <v>27</v>
      </c>
      <c r="B76" s="14">
        <v>940305</v>
      </c>
      <c r="C76" s="70">
        <v>31.53</v>
      </c>
      <c r="D76" s="12"/>
      <c r="E76" s="13">
        <f t="shared" ref="E76:E80" si="7">C76*D76</f>
        <v>0</v>
      </c>
    </row>
    <row r="77" spans="1:5" ht="15">
      <c r="A77" s="11" t="s">
        <v>28</v>
      </c>
      <c r="B77" s="14">
        <v>940306</v>
      </c>
      <c r="C77" s="70">
        <v>31.53</v>
      </c>
      <c r="D77" s="12"/>
      <c r="E77" s="13">
        <f t="shared" si="7"/>
        <v>0</v>
      </c>
    </row>
    <row r="78" spans="1:5" ht="15">
      <c r="A78" s="11" t="s">
        <v>29</v>
      </c>
      <c r="B78" s="14">
        <v>940307</v>
      </c>
      <c r="C78" s="70">
        <v>31.53</v>
      </c>
      <c r="D78" s="12"/>
      <c r="E78" s="13">
        <f t="shared" si="7"/>
        <v>0</v>
      </c>
    </row>
    <row r="79" spans="1:5" ht="15">
      <c r="A79" s="11" t="s">
        <v>30</v>
      </c>
      <c r="B79" s="14">
        <v>940308</v>
      </c>
      <c r="C79" s="70">
        <v>31.53</v>
      </c>
      <c r="D79" s="12"/>
      <c r="E79" s="13">
        <f t="shared" si="7"/>
        <v>0</v>
      </c>
    </row>
    <row r="80" spans="1:5" ht="15">
      <c r="A80" s="11" t="s">
        <v>31</v>
      </c>
      <c r="B80" s="14">
        <v>940309</v>
      </c>
      <c r="C80" s="70">
        <v>31.53</v>
      </c>
      <c r="D80" s="12"/>
      <c r="E80" s="13">
        <f t="shared" si="7"/>
        <v>0</v>
      </c>
    </row>
    <row r="81" spans="1:5" ht="15">
      <c r="A81" s="15"/>
      <c r="B81" s="1"/>
      <c r="C81" s="72"/>
      <c r="D81" s="9" t="s">
        <v>59</v>
      </c>
      <c r="E81" s="8">
        <f>SUM(E14:E80)</f>
        <v>0</v>
      </c>
    </row>
    <row r="82" spans="1:5" ht="15">
      <c r="A82" s="1"/>
      <c r="B82" s="2"/>
      <c r="C82" s="73"/>
      <c r="D82" s="3" t="s">
        <v>60</v>
      </c>
      <c r="E82" s="7">
        <v>0</v>
      </c>
    </row>
    <row r="83" spans="1:5" ht="15">
      <c r="A83" s="1"/>
      <c r="B83" s="4"/>
      <c r="C83" s="73"/>
      <c r="D83" s="3" t="s">
        <v>61</v>
      </c>
      <c r="E83" s="7">
        <f>E81*0.05</f>
        <v>0</v>
      </c>
    </row>
    <row r="84" spans="1:5" ht="15">
      <c r="A84" s="1"/>
      <c r="B84" s="5"/>
      <c r="C84" s="73"/>
      <c r="D84" s="3" t="s">
        <v>62</v>
      </c>
      <c r="E84" s="7">
        <f>E82*0.13</f>
        <v>0</v>
      </c>
    </row>
    <row r="85" spans="1:5" ht="15">
      <c r="A85" s="1"/>
      <c r="B85" s="1"/>
      <c r="C85" s="74"/>
      <c r="D85" s="6" t="s">
        <v>10</v>
      </c>
      <c r="E85" s="8">
        <f>SUM(E81:E84)</f>
        <v>0</v>
      </c>
    </row>
    <row r="86" spans="1:5" ht="15">
      <c r="A86" s="10" t="s">
        <v>63</v>
      </c>
      <c r="B86" s="1"/>
      <c r="C86" s="1"/>
      <c r="D86" s="1"/>
      <c r="E86" s="1"/>
    </row>
    <row r="87" spans="1:5" ht="15">
      <c r="A87" s="10" t="s">
        <v>64</v>
      </c>
      <c r="B87" s="1"/>
      <c r="C87" s="1"/>
      <c r="D87" s="1"/>
      <c r="E87" s="1"/>
    </row>
    <row r="88" spans="1:5" ht="15">
      <c r="A88" s="10" t="s">
        <v>65</v>
      </c>
      <c r="B88" s="1"/>
      <c r="C88" s="1"/>
      <c r="D88" s="1"/>
      <c r="E88" s="1"/>
    </row>
    <row r="89" spans="1:5" ht="15">
      <c r="A89" s="1"/>
      <c r="B89" s="1"/>
      <c r="C89" s="74"/>
      <c r="D89" s="29"/>
      <c r="E89" s="30"/>
    </row>
    <row r="90" spans="1:5" ht="15">
      <c r="A90" s="64" t="s">
        <v>66</v>
      </c>
      <c r="B90" s="64"/>
      <c r="C90" s="64"/>
      <c r="D90" s="64"/>
      <c r="E90" s="64"/>
    </row>
    <row r="91" spans="1:5" ht="14.25">
      <c r="A91" s="42" t="s">
        <v>67</v>
      </c>
      <c r="B91" s="67" t="s">
        <v>68</v>
      </c>
      <c r="C91" s="67"/>
      <c r="D91" s="67"/>
      <c r="E91" s="68"/>
    </row>
    <row r="92" spans="1:5">
      <c r="A92" s="31" t="s">
        <v>69</v>
      </c>
      <c r="B92" s="60" t="s">
        <v>69</v>
      </c>
      <c r="C92" s="60"/>
      <c r="D92" s="60"/>
      <c r="E92" s="61"/>
    </row>
    <row r="93" spans="1:5">
      <c r="A93" s="32"/>
      <c r="B93" s="54"/>
      <c r="C93" s="54"/>
      <c r="D93" s="54"/>
      <c r="E93" s="55"/>
    </row>
    <row r="94" spans="1:5">
      <c r="A94" s="33" t="s">
        <v>70</v>
      </c>
      <c r="B94" s="62" t="s">
        <v>70</v>
      </c>
      <c r="C94" s="62"/>
      <c r="D94" s="62"/>
      <c r="E94" s="63"/>
    </row>
    <row r="95" spans="1:5">
      <c r="A95" s="33"/>
      <c r="B95" s="62"/>
      <c r="C95" s="62"/>
      <c r="D95" s="62"/>
      <c r="E95" s="63"/>
    </row>
    <row r="96" spans="1:5">
      <c r="A96" s="31" t="s">
        <v>71</v>
      </c>
      <c r="B96" s="60" t="s">
        <v>71</v>
      </c>
      <c r="C96" s="60"/>
      <c r="D96" s="60"/>
      <c r="E96" s="61"/>
    </row>
    <row r="97" spans="1:5">
      <c r="A97" s="32"/>
      <c r="B97" s="54"/>
      <c r="C97" s="54"/>
      <c r="D97" s="54"/>
      <c r="E97" s="55"/>
    </row>
    <row r="98" spans="1:5">
      <c r="A98" s="33" t="s">
        <v>72</v>
      </c>
      <c r="B98" s="62" t="s">
        <v>72</v>
      </c>
      <c r="C98" s="62"/>
      <c r="D98" s="62"/>
      <c r="E98" s="63"/>
    </row>
    <row r="99" spans="1:5">
      <c r="A99" s="33"/>
      <c r="B99" s="62"/>
      <c r="C99" s="62"/>
      <c r="D99" s="62"/>
      <c r="E99" s="63"/>
    </row>
    <row r="100" spans="1:5">
      <c r="A100" s="31" t="s">
        <v>73</v>
      </c>
      <c r="B100" s="60" t="s">
        <v>73</v>
      </c>
      <c r="C100" s="60"/>
      <c r="D100" s="60"/>
      <c r="E100" s="61"/>
    </row>
    <row r="101" spans="1:5">
      <c r="A101" s="32"/>
      <c r="B101" s="54"/>
      <c r="C101" s="54"/>
      <c r="D101" s="54"/>
      <c r="E101" s="55"/>
    </row>
    <row r="102" spans="1:5">
      <c r="A102" s="31" t="s">
        <v>74</v>
      </c>
      <c r="B102" s="60" t="s">
        <v>74</v>
      </c>
      <c r="C102" s="60"/>
      <c r="D102" s="60"/>
      <c r="E102" s="61"/>
    </row>
    <row r="103" spans="1:5">
      <c r="A103" s="32"/>
      <c r="B103" s="54"/>
      <c r="C103" s="54"/>
      <c r="D103" s="54"/>
      <c r="E103" s="55"/>
    </row>
    <row r="104" spans="1:5">
      <c r="A104" s="34" t="s">
        <v>75</v>
      </c>
      <c r="B104" s="56" t="s">
        <v>75</v>
      </c>
      <c r="C104" s="56"/>
      <c r="D104" s="56"/>
      <c r="E104" s="57"/>
    </row>
    <row r="105" spans="1:5">
      <c r="A105" s="35"/>
      <c r="B105" s="58"/>
      <c r="C105" s="58"/>
      <c r="D105" s="58"/>
      <c r="E105" s="59"/>
    </row>
    <row r="106" spans="1:5">
      <c r="A106" s="36" t="s">
        <v>76</v>
      </c>
      <c r="B106" s="60" t="s">
        <v>77</v>
      </c>
      <c r="C106" s="60"/>
      <c r="D106" s="60"/>
      <c r="E106" s="61"/>
    </row>
    <row r="107" spans="1:5">
      <c r="A107" s="37"/>
      <c r="B107" s="54"/>
      <c r="C107" s="54"/>
      <c r="D107" s="54"/>
      <c r="E107" s="55"/>
    </row>
    <row r="108" spans="1:5">
      <c r="A108" s="31" t="s">
        <v>78</v>
      </c>
      <c r="B108" s="46" t="s">
        <v>79</v>
      </c>
      <c r="C108" s="46"/>
      <c r="D108" s="46"/>
      <c r="E108" s="47"/>
    </row>
    <row r="109" spans="1:5">
      <c r="A109" s="32"/>
      <c r="B109" s="48"/>
      <c r="C109" s="48"/>
      <c r="D109" s="48"/>
      <c r="E109" s="49"/>
    </row>
    <row r="110" spans="1:5">
      <c r="A110" s="33" t="s">
        <v>80</v>
      </c>
      <c r="B110" s="50" t="s">
        <v>81</v>
      </c>
      <c r="C110" s="50"/>
      <c r="D110" s="50"/>
      <c r="E110" s="51"/>
    </row>
    <row r="111" spans="1:5" ht="15">
      <c r="A111" s="38"/>
      <c r="B111" s="52"/>
      <c r="C111" s="52"/>
      <c r="D111" s="52"/>
      <c r="E111" s="53"/>
    </row>
  </sheetData>
  <mergeCells count="24">
    <mergeCell ref="B106:E106"/>
    <mergeCell ref="B107:E107"/>
    <mergeCell ref="B108:E108"/>
    <mergeCell ref="B109:E109"/>
    <mergeCell ref="B110:E110"/>
    <mergeCell ref="B111:E111"/>
    <mergeCell ref="B100:E100"/>
    <mergeCell ref="B101:E101"/>
    <mergeCell ref="B102:E102"/>
    <mergeCell ref="B103:E103"/>
    <mergeCell ref="B104:E104"/>
    <mergeCell ref="B105:E105"/>
    <mergeCell ref="B94:E94"/>
    <mergeCell ref="B95:E95"/>
    <mergeCell ref="B96:E96"/>
    <mergeCell ref="B97:E97"/>
    <mergeCell ref="B98:E98"/>
    <mergeCell ref="B99:E99"/>
    <mergeCell ref="A10:E10"/>
    <mergeCell ref="A11:B11"/>
    <mergeCell ref="A90:E90"/>
    <mergeCell ref="B91:E91"/>
    <mergeCell ref="B92:E92"/>
    <mergeCell ref="B93:E93"/>
  </mergeCells>
  <hyperlinks>
    <hyperlink ref="A6" r:id="rId1" xr:uid="{25C8E261-CAA5-4975-89F6-74FB64AC067F}"/>
    <hyperlink ref="A8" r:id="rId2" xr:uid="{CB22AE74-71C2-4C6B-8D89-994CFF7EA3C4}"/>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37F241-2BD2-4012-A289-F3864B8EB62D}"/>
</file>

<file path=customXml/itemProps2.xml><?xml version="1.0" encoding="utf-8"?>
<ds:datastoreItem xmlns:ds="http://schemas.openxmlformats.org/officeDocument/2006/customXml" ds:itemID="{5447679F-B3CA-4555-84E1-AC577E2D022A}"/>
</file>

<file path=customXml/itemProps3.xml><?xml version="1.0" encoding="utf-8"?>
<ds:datastoreItem xmlns:ds="http://schemas.openxmlformats.org/officeDocument/2006/customXml" ds:itemID="{0A6C5454-4E12-4BE6-A039-DBD3B4132169}"/>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2025-04-16T17:43:10Z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4605400</vt:r8>
  </property>
</Properties>
</file>